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mmon\HEALTH\FY27 Budget\Web Files\"/>
    </mc:Choice>
  </mc:AlternateContent>
  <xr:revisionPtr revIDLastSave="0" documentId="8_{DD40F199-63F7-49E1-8F79-0E088DAF2280}" xr6:coauthVersionLast="47" xr6:coauthVersionMax="47" xr10:uidLastSave="{00000000-0000-0000-0000-000000000000}"/>
  <bookViews>
    <workbookView xWindow="31755" yWindow="1860" windowWidth="21600" windowHeight="11295" xr2:uid="{39D82C34-85A1-4164-9953-5C73A5BC1556}"/>
  </bookViews>
  <sheets>
    <sheet name="TableTrack" sheetId="1" r:id="rId1"/>
  </sheets>
  <definedNames>
    <definedName name="_xlnm._FilterDatabase" localSheetId="0" hidden="1">TableTrack!$A$3:$M$459</definedName>
    <definedName name="_xlnm.Print_Area" localSheetId="0">TableTrack!$A$1:$G$458</definedName>
    <definedName name="_xlnm.Print_Titles" localSheetId="0">TableTrack!$3:$3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6" i="1" l="1"/>
  <c r="I55" i="1"/>
  <c r="I54" i="1"/>
  <c r="I53" i="1" s="1"/>
  <c r="I52" i="1"/>
  <c r="I51" i="1"/>
  <c r="I50" i="1"/>
  <c r="I49" i="1"/>
  <c r="I48" i="1"/>
  <c r="I47" i="1"/>
  <c r="I46" i="1"/>
  <c r="I45" i="1"/>
  <c r="I44" i="1"/>
  <c r="I43" i="1"/>
  <c r="I42" i="1"/>
  <c r="I41" i="1" s="1"/>
  <c r="I40" i="1"/>
  <c r="I39" i="1"/>
  <c r="I37" i="1" s="1"/>
  <c r="I38" i="1"/>
  <c r="I36" i="1"/>
  <c r="I35" i="1"/>
  <c r="I34" i="1"/>
  <c r="I33" i="1"/>
  <c r="I32" i="1"/>
  <c r="I31" i="1"/>
  <c r="I30" i="1"/>
  <c r="I29" i="1" s="1"/>
  <c r="I28" i="1"/>
  <c r="I27" i="1"/>
  <c r="I26" i="1"/>
  <c r="I25" i="1" s="1"/>
  <c r="I24" i="1"/>
  <c r="I23" i="1"/>
  <c r="I21" i="1" s="1"/>
  <c r="I22" i="1"/>
  <c r="I20" i="1"/>
  <c r="I19" i="1"/>
  <c r="I18" i="1"/>
  <c r="I17" i="1"/>
  <c r="I16" i="1"/>
  <c r="I15" i="1"/>
  <c r="I14" i="1"/>
  <c r="I13" i="1" s="1"/>
  <c r="I12" i="1"/>
  <c r="I11" i="1"/>
  <c r="I10" i="1"/>
  <c r="I8" i="1"/>
  <c r="I7" i="1"/>
  <c r="I6" i="1"/>
  <c r="I5" i="1" s="1"/>
  <c r="I101" i="1"/>
  <c r="I100" i="1"/>
  <c r="I99" i="1"/>
  <c r="I98" i="1" s="1"/>
  <c r="I97" i="1"/>
  <c r="I96" i="1"/>
  <c r="I95" i="1"/>
  <c r="I94" i="1" s="1"/>
  <c r="I93" i="1"/>
  <c r="I92" i="1"/>
  <c r="I91" i="1"/>
  <c r="I89" i="1"/>
  <c r="I88" i="1"/>
  <c r="I86" i="1" s="1"/>
  <c r="I87" i="1"/>
  <c r="I85" i="1"/>
  <c r="I84" i="1"/>
  <c r="I83" i="1"/>
  <c r="I82" i="1"/>
  <c r="I81" i="1"/>
  <c r="I80" i="1"/>
  <c r="I79" i="1"/>
  <c r="I78" i="1" s="1"/>
  <c r="I77" i="1"/>
  <c r="I76" i="1"/>
  <c r="I75" i="1"/>
  <c r="I73" i="1"/>
  <c r="I72" i="1"/>
  <c r="I71" i="1"/>
  <c r="I70" i="1" s="1"/>
  <c r="I69" i="1"/>
  <c r="I68" i="1"/>
  <c r="I67" i="1"/>
  <c r="I66" i="1" s="1"/>
  <c r="I65" i="1"/>
  <c r="I64" i="1"/>
  <c r="I63" i="1"/>
  <c r="I142" i="1"/>
  <c r="I141" i="1"/>
  <c r="I140" i="1"/>
  <c r="I138" i="1"/>
  <c r="I137" i="1"/>
  <c r="I136" i="1"/>
  <c r="I134" i="1"/>
  <c r="I133" i="1"/>
  <c r="I132" i="1"/>
  <c r="I131" i="1" s="1"/>
  <c r="I130" i="1"/>
  <c r="I129" i="1"/>
  <c r="I128" i="1"/>
  <c r="I127" i="1" s="1"/>
  <c r="I126" i="1"/>
  <c r="I125" i="1"/>
  <c r="I124" i="1"/>
  <c r="I123" i="1" s="1"/>
  <c r="I122" i="1"/>
  <c r="I121" i="1"/>
  <c r="I120" i="1"/>
  <c r="I119" i="1" s="1"/>
  <c r="I118" i="1"/>
  <c r="I117" i="1"/>
  <c r="I116" i="1"/>
  <c r="I115" i="1"/>
  <c r="I114" i="1"/>
  <c r="I113" i="1"/>
  <c r="I112" i="1"/>
  <c r="I110" i="1"/>
  <c r="I109" i="1"/>
  <c r="I108" i="1"/>
  <c r="I107" i="1"/>
  <c r="I363" i="1"/>
  <c r="I362" i="1"/>
  <c r="I361" i="1"/>
  <c r="I360" i="1" s="1"/>
  <c r="I359" i="1"/>
  <c r="I358" i="1"/>
  <c r="I357" i="1"/>
  <c r="I356" i="1" s="1"/>
  <c r="I355" i="1"/>
  <c r="I354" i="1"/>
  <c r="I353" i="1"/>
  <c r="I352" i="1" s="1"/>
  <c r="I351" i="1"/>
  <c r="I350" i="1"/>
  <c r="I349" i="1"/>
  <c r="I347" i="1"/>
  <c r="I346" i="1"/>
  <c r="I345" i="1"/>
  <c r="I343" i="1"/>
  <c r="I342" i="1"/>
  <c r="I341" i="1"/>
  <c r="I340" i="1" s="1"/>
  <c r="I339" i="1"/>
  <c r="I338" i="1"/>
  <c r="I336" i="1" s="1"/>
  <c r="I337" i="1"/>
  <c r="I335" i="1"/>
  <c r="I334" i="1"/>
  <c r="I333" i="1"/>
  <c r="I332" i="1"/>
  <c r="I331" i="1"/>
  <c r="I330" i="1"/>
  <c r="I329" i="1"/>
  <c r="I328" i="1" s="1"/>
  <c r="I327" i="1"/>
  <c r="I326" i="1"/>
  <c r="I325" i="1"/>
  <c r="I324" i="1"/>
  <c r="I323" i="1"/>
  <c r="I322" i="1"/>
  <c r="I321" i="1"/>
  <c r="I319" i="1"/>
  <c r="I318" i="1"/>
  <c r="I317" i="1"/>
  <c r="I316" i="1" s="1"/>
  <c r="I315" i="1"/>
  <c r="I314" i="1"/>
  <c r="I312" i="1" s="1"/>
  <c r="I313" i="1"/>
  <c r="I311" i="1"/>
  <c r="I310" i="1"/>
  <c r="I309" i="1"/>
  <c r="I307" i="1"/>
  <c r="I306" i="1"/>
  <c r="I305" i="1"/>
  <c r="I304" i="1"/>
  <c r="I303" i="1"/>
  <c r="I302" i="1"/>
  <c r="I301" i="1"/>
  <c r="I300" i="1" s="1"/>
  <c r="I299" i="1"/>
  <c r="I298" i="1"/>
  <c r="I297" i="1"/>
  <c r="I295" i="1"/>
  <c r="I294" i="1"/>
  <c r="I293" i="1"/>
  <c r="I291" i="1"/>
  <c r="I290" i="1"/>
  <c r="I289" i="1"/>
  <c r="I288" i="1"/>
  <c r="I287" i="1"/>
  <c r="I286" i="1"/>
  <c r="I285" i="1"/>
  <c r="I284" i="1"/>
  <c r="I283" i="1"/>
  <c r="I282" i="1"/>
  <c r="I281" i="1"/>
  <c r="I279" i="1"/>
  <c r="I278" i="1"/>
  <c r="I277" i="1"/>
  <c r="I276" i="1"/>
  <c r="I275" i="1"/>
  <c r="I274" i="1"/>
  <c r="I273" i="1"/>
  <c r="I272" i="1" s="1"/>
  <c r="I271" i="1"/>
  <c r="I270" i="1"/>
  <c r="I269" i="1"/>
  <c r="I267" i="1"/>
  <c r="I266" i="1"/>
  <c r="I264" i="1" s="1"/>
  <c r="I265" i="1"/>
  <c r="I263" i="1"/>
  <c r="I262" i="1"/>
  <c r="I261" i="1"/>
  <c r="I260" i="1"/>
  <c r="I259" i="1"/>
  <c r="I258" i="1"/>
  <c r="I257" i="1"/>
  <c r="I255" i="1"/>
  <c r="I254" i="1"/>
  <c r="I253" i="1"/>
  <c r="I252" i="1" s="1"/>
  <c r="I251" i="1"/>
  <c r="I250" i="1"/>
  <c r="I249" i="1"/>
  <c r="I248" i="1" s="1"/>
  <c r="I247" i="1"/>
  <c r="I246" i="1"/>
  <c r="I245" i="1"/>
  <c r="I244" i="1"/>
  <c r="I243" i="1"/>
  <c r="I242" i="1"/>
  <c r="I241" i="1"/>
  <c r="I240" i="1" s="1"/>
  <c r="I239" i="1"/>
  <c r="I238" i="1"/>
  <c r="I237" i="1"/>
  <c r="I235" i="1"/>
  <c r="I234" i="1"/>
  <c r="I233" i="1"/>
  <c r="I232" i="1" s="1"/>
  <c r="I231" i="1"/>
  <c r="I230" i="1"/>
  <c r="I229" i="1"/>
  <c r="I228" i="1" s="1"/>
  <c r="I227" i="1"/>
  <c r="I226" i="1"/>
  <c r="I225" i="1"/>
  <c r="I224" i="1"/>
  <c r="I223" i="1"/>
  <c r="I222" i="1"/>
  <c r="I221" i="1"/>
  <c r="I220" i="1"/>
  <c r="I219" i="1"/>
  <c r="I218" i="1"/>
  <c r="I217" i="1"/>
  <c r="I216" i="1" s="1"/>
  <c r="I215" i="1"/>
  <c r="I214" i="1"/>
  <c r="I213" i="1"/>
  <c r="I212" i="1" s="1"/>
  <c r="I211" i="1"/>
  <c r="I210" i="1"/>
  <c r="I209" i="1"/>
  <c r="I207" i="1"/>
  <c r="I206" i="1"/>
  <c r="I205" i="1"/>
  <c r="I204" i="1"/>
  <c r="I203" i="1"/>
  <c r="I202" i="1"/>
  <c r="I201" i="1"/>
  <c r="I199" i="1"/>
  <c r="I198" i="1"/>
  <c r="I197" i="1"/>
  <c r="I196" i="1"/>
  <c r="I195" i="1"/>
  <c r="I194" i="1"/>
  <c r="I193" i="1"/>
  <c r="I191" i="1"/>
  <c r="I190" i="1"/>
  <c r="I189" i="1"/>
  <c r="I188" i="1" s="1"/>
  <c r="I187" i="1"/>
  <c r="I186" i="1"/>
  <c r="I184" i="1" s="1"/>
  <c r="I185" i="1"/>
  <c r="I183" i="1"/>
  <c r="I182" i="1"/>
  <c r="I181" i="1"/>
  <c r="I179" i="1"/>
  <c r="I178" i="1"/>
  <c r="I177" i="1"/>
  <c r="I175" i="1"/>
  <c r="I174" i="1"/>
  <c r="I173" i="1"/>
  <c r="I172" i="1"/>
  <c r="I171" i="1"/>
  <c r="I168" i="1" s="1"/>
  <c r="I170" i="1"/>
  <c r="I169" i="1"/>
  <c r="I167" i="1"/>
  <c r="I166" i="1"/>
  <c r="I165" i="1"/>
  <c r="I163" i="1"/>
  <c r="I162" i="1"/>
  <c r="I161" i="1"/>
  <c r="I160" i="1"/>
  <c r="I159" i="1"/>
  <c r="I158" i="1"/>
  <c r="I157" i="1"/>
  <c r="I156" i="1" s="1"/>
  <c r="I155" i="1"/>
  <c r="I154" i="1"/>
  <c r="I153" i="1"/>
  <c r="I151" i="1"/>
  <c r="I150" i="1"/>
  <c r="I148" i="1" s="1"/>
  <c r="I149" i="1"/>
  <c r="I376" i="1"/>
  <c r="I375" i="1"/>
  <c r="I374" i="1"/>
  <c r="I373" i="1" s="1"/>
  <c r="I372" i="1"/>
  <c r="I380" i="1" s="1"/>
  <c r="I371" i="1"/>
  <c r="I370" i="1"/>
  <c r="I369" i="1" s="1"/>
  <c r="I441" i="1"/>
  <c r="I438" i="1" s="1"/>
  <c r="I440" i="1"/>
  <c r="I439" i="1"/>
  <c r="I437" i="1"/>
  <c r="I436" i="1"/>
  <c r="I435" i="1"/>
  <c r="I433" i="1"/>
  <c r="I432" i="1"/>
  <c r="I431" i="1"/>
  <c r="I430" i="1"/>
  <c r="I429" i="1"/>
  <c r="I428" i="1"/>
  <c r="I427" i="1"/>
  <c r="I426" i="1" s="1"/>
  <c r="I425" i="1"/>
  <c r="I422" i="1" s="1"/>
  <c r="I424" i="1"/>
  <c r="I423" i="1"/>
  <c r="I421" i="1"/>
  <c r="I420" i="1"/>
  <c r="I418" i="1" s="1"/>
  <c r="I419" i="1"/>
  <c r="I417" i="1"/>
  <c r="I416" i="1"/>
  <c r="I415" i="1"/>
  <c r="I414" i="1" s="1"/>
  <c r="I413" i="1"/>
  <c r="I412" i="1"/>
  <c r="I411" i="1"/>
  <c r="I410" i="1"/>
  <c r="I409" i="1"/>
  <c r="I408" i="1"/>
  <c r="I407" i="1"/>
  <c r="I405" i="1"/>
  <c r="I404" i="1"/>
  <c r="I403" i="1"/>
  <c r="I402" i="1"/>
  <c r="I401" i="1"/>
  <c r="I400" i="1"/>
  <c r="I399" i="1"/>
  <c r="I398" i="1"/>
  <c r="I397" i="1"/>
  <c r="I394" i="1" s="1"/>
  <c r="I396" i="1"/>
  <c r="I395" i="1"/>
  <c r="I393" i="1"/>
  <c r="I392" i="1"/>
  <c r="I391" i="1"/>
  <c r="I390" i="1"/>
  <c r="I389" i="1"/>
  <c r="I388" i="1"/>
  <c r="I387" i="1"/>
  <c r="I385" i="1"/>
  <c r="I384" i="1"/>
  <c r="I383" i="1"/>
  <c r="I382" i="1"/>
  <c r="I454" i="1"/>
  <c r="I453" i="1"/>
  <c r="I452" i="1"/>
  <c r="F454" i="1"/>
  <c r="F453" i="1"/>
  <c r="F452" i="1"/>
  <c r="F451" i="1"/>
  <c r="F441" i="1"/>
  <c r="F440" i="1"/>
  <c r="F439" i="1"/>
  <c r="F437" i="1"/>
  <c r="F436" i="1"/>
  <c r="F435" i="1"/>
  <c r="F434" i="1"/>
  <c r="F433" i="1"/>
  <c r="F432" i="1"/>
  <c r="F431" i="1"/>
  <c r="F429" i="1"/>
  <c r="F428" i="1"/>
  <c r="F427" i="1"/>
  <c r="F425" i="1"/>
  <c r="F424" i="1"/>
  <c r="F422" i="1" s="1"/>
  <c r="F423" i="1"/>
  <c r="F421" i="1"/>
  <c r="F420" i="1"/>
  <c r="F419" i="1"/>
  <c r="F417" i="1"/>
  <c r="F416" i="1"/>
  <c r="F415" i="1"/>
  <c r="F414" i="1" s="1"/>
  <c r="F413" i="1"/>
  <c r="F412" i="1"/>
  <c r="F411" i="1"/>
  <c r="F409" i="1"/>
  <c r="F408" i="1"/>
  <c r="F407" i="1"/>
  <c r="F406" i="1"/>
  <c r="F405" i="1"/>
  <c r="F404" i="1"/>
  <c r="F403" i="1"/>
  <c r="F402" i="1"/>
  <c r="F401" i="1"/>
  <c r="F400" i="1"/>
  <c r="F399" i="1"/>
  <c r="F397" i="1"/>
  <c r="F396" i="1"/>
  <c r="F395" i="1"/>
  <c r="F394" i="1" s="1"/>
  <c r="F393" i="1"/>
  <c r="F392" i="1"/>
  <c r="F391" i="1"/>
  <c r="F389" i="1"/>
  <c r="F388" i="1"/>
  <c r="F387" i="1"/>
  <c r="F386" i="1"/>
  <c r="F385" i="1"/>
  <c r="F384" i="1"/>
  <c r="F383" i="1"/>
  <c r="F376" i="1"/>
  <c r="F375" i="1"/>
  <c r="F374" i="1"/>
  <c r="F372" i="1"/>
  <c r="F380" i="1" s="1"/>
  <c r="F371" i="1"/>
  <c r="F379" i="1" s="1"/>
  <c r="F370" i="1"/>
  <c r="F378" i="1" s="1"/>
  <c r="F369" i="1"/>
  <c r="F363" i="1"/>
  <c r="F362" i="1"/>
  <c r="F361" i="1"/>
  <c r="F359" i="1"/>
  <c r="F358" i="1"/>
  <c r="F357" i="1"/>
  <c r="F356" i="1" s="1"/>
  <c r="F355" i="1"/>
  <c r="F352" i="1" s="1"/>
  <c r="F354" i="1"/>
  <c r="F353" i="1"/>
  <c r="F351" i="1"/>
  <c r="F350" i="1"/>
  <c r="F349" i="1"/>
  <c r="F348" i="1" s="1"/>
  <c r="F347" i="1"/>
  <c r="F346" i="1"/>
  <c r="F345" i="1"/>
  <c r="F343" i="1"/>
  <c r="F342" i="1"/>
  <c r="F341" i="1"/>
  <c r="F339" i="1"/>
  <c r="F338" i="1"/>
  <c r="F337" i="1"/>
  <c r="F336" i="1" s="1"/>
  <c r="F335" i="1"/>
  <c r="F334" i="1"/>
  <c r="F333" i="1"/>
  <c r="F331" i="1"/>
  <c r="F330" i="1"/>
  <c r="F329" i="1"/>
  <c r="F328" i="1" s="1"/>
  <c r="F327" i="1"/>
  <c r="F326" i="1"/>
  <c r="F325" i="1"/>
  <c r="F323" i="1"/>
  <c r="F322" i="1"/>
  <c r="F321" i="1"/>
  <c r="F320" i="1" s="1"/>
  <c r="F319" i="1"/>
  <c r="F318" i="1"/>
  <c r="F317" i="1"/>
  <c r="F315" i="1"/>
  <c r="F314" i="1"/>
  <c r="F313" i="1"/>
  <c r="F311" i="1"/>
  <c r="F310" i="1"/>
  <c r="F309" i="1"/>
  <c r="F308" i="1"/>
  <c r="F307" i="1"/>
  <c r="F306" i="1"/>
  <c r="F305" i="1"/>
  <c r="F303" i="1"/>
  <c r="F300" i="1" s="1"/>
  <c r="F302" i="1"/>
  <c r="F301" i="1"/>
  <c r="F299" i="1"/>
  <c r="F298" i="1"/>
  <c r="F297" i="1"/>
  <c r="F296" i="1" s="1"/>
  <c r="F295" i="1"/>
  <c r="F294" i="1"/>
  <c r="F293" i="1"/>
  <c r="F292" i="1"/>
  <c r="F291" i="1"/>
  <c r="F290" i="1"/>
  <c r="F289" i="1"/>
  <c r="F287" i="1"/>
  <c r="F286" i="1"/>
  <c r="F285" i="1"/>
  <c r="F284" i="1" s="1"/>
  <c r="F283" i="1"/>
  <c r="F282" i="1"/>
  <c r="F281" i="1"/>
  <c r="F279" i="1"/>
  <c r="F278" i="1"/>
  <c r="F277" i="1"/>
  <c r="F275" i="1"/>
  <c r="F274" i="1"/>
  <c r="F273" i="1"/>
  <c r="F272" i="1"/>
  <c r="F271" i="1"/>
  <c r="F270" i="1"/>
  <c r="F269" i="1"/>
  <c r="F267" i="1"/>
  <c r="F266" i="1"/>
  <c r="F265" i="1"/>
  <c r="F263" i="1"/>
  <c r="F262" i="1"/>
  <c r="F261" i="1"/>
  <c r="F259" i="1"/>
  <c r="F258" i="1"/>
  <c r="F257" i="1"/>
  <c r="F255" i="1"/>
  <c r="F254" i="1"/>
  <c r="F253" i="1"/>
  <c r="F251" i="1"/>
  <c r="F250" i="1"/>
  <c r="F249" i="1"/>
  <c r="F247" i="1"/>
  <c r="F246" i="1"/>
  <c r="F244" i="1" s="1"/>
  <c r="F245" i="1"/>
  <c r="F243" i="1"/>
  <c r="F242" i="1"/>
  <c r="F241" i="1"/>
  <c r="F240" i="1"/>
  <c r="F239" i="1"/>
  <c r="F238" i="1"/>
  <c r="F237" i="1"/>
  <c r="F236" i="1" s="1"/>
  <c r="F235" i="1"/>
  <c r="F234" i="1"/>
  <c r="F233" i="1"/>
  <c r="F231" i="1"/>
  <c r="F230" i="1"/>
  <c r="F229" i="1"/>
  <c r="F228" i="1" s="1"/>
  <c r="F227" i="1"/>
  <c r="F226" i="1"/>
  <c r="F225" i="1"/>
  <c r="F224" i="1"/>
  <c r="F223" i="1"/>
  <c r="F222" i="1"/>
  <c r="F221" i="1"/>
  <c r="F219" i="1"/>
  <c r="F218" i="1"/>
  <c r="F217" i="1"/>
  <c r="F216" i="1" s="1"/>
  <c r="F215" i="1"/>
  <c r="F214" i="1"/>
  <c r="F212" i="1" s="1"/>
  <c r="F213" i="1"/>
  <c r="F211" i="1"/>
  <c r="F210" i="1"/>
  <c r="F209" i="1"/>
  <c r="F207" i="1"/>
  <c r="F206" i="1"/>
  <c r="F205" i="1"/>
  <c r="F203" i="1"/>
  <c r="F200" i="1" s="1"/>
  <c r="F202" i="1"/>
  <c r="F201" i="1"/>
  <c r="F199" i="1"/>
  <c r="F198" i="1"/>
  <c r="F197" i="1"/>
  <c r="F195" i="1"/>
  <c r="F194" i="1"/>
  <c r="F193" i="1"/>
  <c r="F191" i="1"/>
  <c r="F190" i="1"/>
  <c r="F189" i="1"/>
  <c r="F188" i="1" s="1"/>
  <c r="F187" i="1"/>
  <c r="F186" i="1"/>
  <c r="F185" i="1"/>
  <c r="F184" i="1" s="1"/>
  <c r="F183" i="1"/>
  <c r="F182" i="1"/>
  <c r="F180" i="1" s="1"/>
  <c r="F181" i="1"/>
  <c r="F179" i="1"/>
  <c r="F178" i="1"/>
  <c r="F177" i="1"/>
  <c r="F175" i="1"/>
  <c r="F174" i="1"/>
  <c r="F173" i="1"/>
  <c r="F172" i="1"/>
  <c r="F171" i="1"/>
  <c r="F170" i="1"/>
  <c r="F169" i="1"/>
  <c r="F167" i="1"/>
  <c r="F166" i="1"/>
  <c r="F165" i="1"/>
  <c r="F163" i="1"/>
  <c r="F162" i="1"/>
  <c r="F161" i="1"/>
  <c r="F160" i="1" s="1"/>
  <c r="F159" i="1"/>
  <c r="F158" i="1"/>
  <c r="F157" i="1"/>
  <c r="F156" i="1" s="1"/>
  <c r="F155" i="1"/>
  <c r="F154" i="1"/>
  <c r="F153" i="1"/>
  <c r="F152" i="1" s="1"/>
  <c r="F151" i="1"/>
  <c r="F150" i="1"/>
  <c r="F149" i="1"/>
  <c r="F142" i="1"/>
  <c r="F141" i="1"/>
  <c r="F140" i="1"/>
  <c r="F138" i="1"/>
  <c r="F137" i="1"/>
  <c r="F136" i="1"/>
  <c r="F134" i="1"/>
  <c r="F133" i="1"/>
  <c r="F131" i="1" s="1"/>
  <c r="F132" i="1"/>
  <c r="F130" i="1"/>
  <c r="F129" i="1"/>
  <c r="F128" i="1"/>
  <c r="F127" i="1"/>
  <c r="F126" i="1"/>
  <c r="F125" i="1"/>
  <c r="F124" i="1"/>
  <c r="F122" i="1"/>
  <c r="F121" i="1"/>
  <c r="F120" i="1"/>
  <c r="F119" i="1" s="1"/>
  <c r="F118" i="1"/>
  <c r="F117" i="1"/>
  <c r="F116" i="1"/>
  <c r="F115" i="1" s="1"/>
  <c r="F114" i="1"/>
  <c r="F113" i="1"/>
  <c r="F112" i="1"/>
  <c r="F110" i="1"/>
  <c r="F109" i="1"/>
  <c r="F108" i="1"/>
  <c r="F101" i="1"/>
  <c r="F100" i="1"/>
  <c r="F99" i="1"/>
  <c r="F97" i="1"/>
  <c r="F96" i="1"/>
  <c r="F95" i="1"/>
  <c r="F93" i="1"/>
  <c r="F92" i="1"/>
  <c r="F91" i="1"/>
  <c r="F90" i="1"/>
  <c r="F89" i="1"/>
  <c r="F88" i="1"/>
  <c r="F87" i="1"/>
  <c r="F85" i="1"/>
  <c r="F84" i="1"/>
  <c r="F83" i="1"/>
  <c r="F82" i="1"/>
  <c r="F81" i="1"/>
  <c r="F78" i="1" s="1"/>
  <c r="F80" i="1"/>
  <c r="F79" i="1"/>
  <c r="F77" i="1"/>
  <c r="F76" i="1"/>
  <c r="F75" i="1"/>
  <c r="F73" i="1"/>
  <c r="F72" i="1"/>
  <c r="F71" i="1"/>
  <c r="F69" i="1"/>
  <c r="F68" i="1"/>
  <c r="F67" i="1"/>
  <c r="F66" i="1" s="1"/>
  <c r="F65" i="1"/>
  <c r="F64" i="1"/>
  <c r="F62" i="1" s="1"/>
  <c r="F63" i="1"/>
  <c r="F56" i="1"/>
  <c r="F55" i="1"/>
  <c r="F54" i="1"/>
  <c r="F52" i="1"/>
  <c r="F51" i="1"/>
  <c r="F50" i="1"/>
  <c r="F49" i="1" s="1"/>
  <c r="F48" i="1"/>
  <c r="F47" i="1"/>
  <c r="F46" i="1"/>
  <c r="F45" i="1"/>
  <c r="F44" i="1"/>
  <c r="F41" i="1" s="1"/>
  <c r="F43" i="1"/>
  <c r="F42" i="1"/>
  <c r="F40" i="1"/>
  <c r="F39" i="1"/>
  <c r="F38" i="1"/>
  <c r="F36" i="1"/>
  <c r="F35" i="1"/>
  <c r="F34" i="1"/>
  <c r="F33" i="1" s="1"/>
  <c r="F32" i="1"/>
  <c r="F31" i="1"/>
  <c r="F30" i="1"/>
  <c r="F28" i="1"/>
  <c r="F27" i="1"/>
  <c r="F26" i="1"/>
  <c r="F24" i="1"/>
  <c r="F23" i="1"/>
  <c r="F22" i="1"/>
  <c r="F20" i="1"/>
  <c r="F19" i="1"/>
  <c r="F18" i="1"/>
  <c r="F17" i="1"/>
  <c r="F16" i="1"/>
  <c r="F15" i="1"/>
  <c r="F14" i="1"/>
  <c r="F13" i="1"/>
  <c r="F12" i="1"/>
  <c r="F11" i="1"/>
  <c r="F10" i="1"/>
  <c r="F8" i="1"/>
  <c r="F7" i="1"/>
  <c r="F6" i="1"/>
  <c r="E5" i="1"/>
  <c r="H5" i="1"/>
  <c r="E9" i="1"/>
  <c r="H9" i="1"/>
  <c r="E13" i="1"/>
  <c r="H13" i="1"/>
  <c r="E17" i="1"/>
  <c r="H17" i="1"/>
  <c r="E21" i="1"/>
  <c r="H21" i="1"/>
  <c r="E25" i="1"/>
  <c r="H25" i="1"/>
  <c r="E29" i="1"/>
  <c r="H29" i="1"/>
  <c r="E33" i="1"/>
  <c r="H33" i="1"/>
  <c r="E37" i="1"/>
  <c r="H37" i="1"/>
  <c r="E41" i="1"/>
  <c r="H41" i="1"/>
  <c r="E45" i="1"/>
  <c r="H45" i="1"/>
  <c r="E49" i="1"/>
  <c r="H49" i="1"/>
  <c r="E53" i="1"/>
  <c r="H53" i="1"/>
  <c r="E58" i="1"/>
  <c r="H58" i="1"/>
  <c r="E59" i="1"/>
  <c r="H59" i="1"/>
  <c r="E60" i="1"/>
  <c r="H60" i="1"/>
  <c r="E62" i="1"/>
  <c r="H62" i="1"/>
  <c r="E66" i="1"/>
  <c r="H66" i="1"/>
  <c r="E70" i="1"/>
  <c r="H70" i="1"/>
  <c r="E74" i="1"/>
  <c r="H74" i="1"/>
  <c r="E78" i="1"/>
  <c r="H78" i="1"/>
  <c r="E82" i="1"/>
  <c r="H82" i="1"/>
  <c r="E86" i="1"/>
  <c r="H86" i="1"/>
  <c r="E90" i="1"/>
  <c r="H90" i="1"/>
  <c r="E94" i="1"/>
  <c r="H94" i="1"/>
  <c r="E98" i="1"/>
  <c r="H98" i="1"/>
  <c r="E103" i="1"/>
  <c r="H103" i="1"/>
  <c r="E104" i="1"/>
  <c r="H104" i="1"/>
  <c r="E105" i="1"/>
  <c r="H105" i="1"/>
  <c r="E107" i="1"/>
  <c r="H107" i="1"/>
  <c r="E111" i="1"/>
  <c r="H111" i="1"/>
  <c r="E115" i="1"/>
  <c r="H115" i="1"/>
  <c r="E119" i="1"/>
  <c r="H119" i="1"/>
  <c r="E123" i="1"/>
  <c r="H123" i="1"/>
  <c r="E127" i="1"/>
  <c r="H127" i="1"/>
  <c r="E131" i="1"/>
  <c r="H131" i="1"/>
  <c r="E135" i="1"/>
  <c r="H135" i="1"/>
  <c r="E139" i="1"/>
  <c r="H139" i="1"/>
  <c r="E144" i="1"/>
  <c r="H144" i="1"/>
  <c r="E145" i="1"/>
  <c r="H145" i="1"/>
  <c r="E146" i="1"/>
  <c r="H146" i="1"/>
  <c r="E148" i="1"/>
  <c r="H148" i="1"/>
  <c r="E152" i="1"/>
  <c r="H152" i="1"/>
  <c r="E156" i="1"/>
  <c r="H156" i="1"/>
  <c r="E160" i="1"/>
  <c r="H160" i="1"/>
  <c r="E164" i="1"/>
  <c r="H164" i="1"/>
  <c r="E168" i="1"/>
  <c r="H168" i="1"/>
  <c r="E172" i="1"/>
  <c r="H172" i="1"/>
  <c r="E176" i="1"/>
  <c r="H176" i="1"/>
  <c r="E180" i="1"/>
  <c r="H180" i="1"/>
  <c r="E184" i="1"/>
  <c r="H184" i="1"/>
  <c r="E188" i="1"/>
  <c r="H188" i="1"/>
  <c r="E192" i="1"/>
  <c r="H192" i="1"/>
  <c r="E196" i="1"/>
  <c r="H196" i="1"/>
  <c r="E200" i="1"/>
  <c r="H200" i="1"/>
  <c r="E204" i="1"/>
  <c r="H204" i="1"/>
  <c r="E208" i="1"/>
  <c r="H208" i="1"/>
  <c r="E212" i="1"/>
  <c r="H212" i="1"/>
  <c r="E216" i="1"/>
  <c r="H216" i="1"/>
  <c r="E220" i="1"/>
  <c r="H220" i="1"/>
  <c r="E224" i="1"/>
  <c r="H224" i="1"/>
  <c r="E228" i="1"/>
  <c r="H228" i="1"/>
  <c r="E232" i="1"/>
  <c r="H232" i="1"/>
  <c r="E236" i="1"/>
  <c r="H236" i="1"/>
  <c r="E240" i="1"/>
  <c r="H240" i="1"/>
  <c r="E244" i="1"/>
  <c r="H244" i="1"/>
  <c r="E248" i="1"/>
  <c r="H248" i="1"/>
  <c r="E252" i="1"/>
  <c r="H252" i="1"/>
  <c r="E256" i="1"/>
  <c r="H256" i="1"/>
  <c r="E260" i="1"/>
  <c r="H260" i="1"/>
  <c r="E264" i="1"/>
  <c r="H264" i="1"/>
  <c r="E268" i="1"/>
  <c r="H268" i="1"/>
  <c r="E272" i="1"/>
  <c r="H272" i="1"/>
  <c r="E276" i="1"/>
  <c r="H276" i="1"/>
  <c r="E280" i="1"/>
  <c r="H280" i="1"/>
  <c r="E284" i="1"/>
  <c r="H284" i="1"/>
  <c r="E288" i="1"/>
  <c r="H288" i="1"/>
  <c r="E292" i="1"/>
  <c r="H292" i="1"/>
  <c r="E296" i="1"/>
  <c r="H296" i="1"/>
  <c r="E300" i="1"/>
  <c r="H300" i="1"/>
  <c r="E304" i="1"/>
  <c r="H304" i="1"/>
  <c r="E308" i="1"/>
  <c r="H308" i="1"/>
  <c r="E312" i="1"/>
  <c r="H312" i="1"/>
  <c r="E316" i="1"/>
  <c r="H316" i="1"/>
  <c r="E320" i="1"/>
  <c r="H320" i="1"/>
  <c r="E324" i="1"/>
  <c r="H324" i="1"/>
  <c r="E328" i="1"/>
  <c r="H328" i="1"/>
  <c r="E332" i="1"/>
  <c r="H332" i="1"/>
  <c r="E336" i="1"/>
  <c r="H336" i="1"/>
  <c r="E340" i="1"/>
  <c r="H340" i="1"/>
  <c r="E344" i="1"/>
  <c r="H344" i="1"/>
  <c r="E348" i="1"/>
  <c r="H348" i="1"/>
  <c r="E352" i="1"/>
  <c r="H352" i="1"/>
  <c r="E356" i="1"/>
  <c r="H356" i="1"/>
  <c r="E360" i="1"/>
  <c r="H360" i="1"/>
  <c r="E365" i="1"/>
  <c r="H365" i="1"/>
  <c r="E366" i="1"/>
  <c r="H366" i="1"/>
  <c r="E367" i="1"/>
  <c r="H367" i="1"/>
  <c r="E369" i="1"/>
  <c r="H369" i="1"/>
  <c r="E373" i="1"/>
  <c r="H373" i="1"/>
  <c r="E378" i="1"/>
  <c r="H378" i="1"/>
  <c r="E379" i="1"/>
  <c r="H379" i="1"/>
  <c r="I379" i="1"/>
  <c r="E380" i="1"/>
  <c r="H380" i="1"/>
  <c r="E382" i="1"/>
  <c r="H382" i="1"/>
  <c r="E386" i="1"/>
  <c r="H386" i="1"/>
  <c r="E390" i="1"/>
  <c r="H390" i="1"/>
  <c r="E394" i="1"/>
  <c r="H394" i="1"/>
  <c r="E398" i="1"/>
  <c r="H398" i="1"/>
  <c r="E402" i="1"/>
  <c r="H402" i="1"/>
  <c r="E406" i="1"/>
  <c r="H406" i="1"/>
  <c r="E410" i="1"/>
  <c r="H410" i="1"/>
  <c r="E414" i="1"/>
  <c r="H414" i="1"/>
  <c r="E418" i="1"/>
  <c r="H418" i="1"/>
  <c r="E422" i="1"/>
  <c r="H422" i="1"/>
  <c r="E426" i="1"/>
  <c r="H426" i="1"/>
  <c r="E430" i="1"/>
  <c r="H430" i="1"/>
  <c r="E434" i="1"/>
  <c r="H434" i="1"/>
  <c r="E438" i="1"/>
  <c r="H438" i="1"/>
  <c r="E443" i="1"/>
  <c r="H443" i="1"/>
  <c r="E444" i="1"/>
  <c r="H444" i="1"/>
  <c r="E445" i="1"/>
  <c r="H445" i="1"/>
  <c r="E447" i="1"/>
  <c r="H447" i="1"/>
  <c r="E448" i="1"/>
  <c r="H448" i="1"/>
  <c r="E449" i="1"/>
  <c r="H449" i="1"/>
  <c r="E451" i="1"/>
  <c r="H451" i="1"/>
  <c r="E456" i="1"/>
  <c r="H456" i="1"/>
  <c r="E457" i="1"/>
  <c r="H457" i="1"/>
  <c r="E458" i="1"/>
  <c r="H458" i="1"/>
  <c r="D451" i="1"/>
  <c r="A439" i="1"/>
  <c r="A440" i="1" s="1"/>
  <c r="A441" i="1" s="1"/>
  <c r="A435" i="1"/>
  <c r="A436" i="1" s="1"/>
  <c r="A437" i="1" s="1"/>
  <c r="G430" i="1"/>
  <c r="A431" i="1"/>
  <c r="A432" i="1" s="1"/>
  <c r="A433" i="1" s="1"/>
  <c r="D430" i="1"/>
  <c r="A427" i="1"/>
  <c r="A428" i="1" s="1"/>
  <c r="A429" i="1" s="1"/>
  <c r="A423" i="1"/>
  <c r="A424" i="1" s="1"/>
  <c r="A425" i="1" s="1"/>
  <c r="G422" i="1"/>
  <c r="D422" i="1"/>
  <c r="A419" i="1"/>
  <c r="A420" i="1" s="1"/>
  <c r="A421" i="1" s="1"/>
  <c r="A415" i="1"/>
  <c r="A416" i="1" s="1"/>
  <c r="A417" i="1" s="1"/>
  <c r="G414" i="1"/>
  <c r="D414" i="1"/>
  <c r="A411" i="1"/>
  <c r="A412" i="1" s="1"/>
  <c r="A413" i="1" s="1"/>
  <c r="A407" i="1"/>
  <c r="A408" i="1" s="1"/>
  <c r="A409" i="1" s="1"/>
  <c r="A403" i="1"/>
  <c r="A404" i="1" s="1"/>
  <c r="A405" i="1" s="1"/>
  <c r="G402" i="1"/>
  <c r="A399" i="1"/>
  <c r="A400" i="1" s="1"/>
  <c r="A401" i="1" s="1"/>
  <c r="A395" i="1"/>
  <c r="A396" i="1" s="1"/>
  <c r="A397" i="1" s="1"/>
  <c r="A391" i="1"/>
  <c r="A392" i="1" s="1"/>
  <c r="A393" i="1" s="1"/>
  <c r="D390" i="1"/>
  <c r="A387" i="1"/>
  <c r="A388" i="1" s="1"/>
  <c r="A389" i="1" s="1"/>
  <c r="A383" i="1"/>
  <c r="A384" i="1" s="1"/>
  <c r="A385" i="1" s="1"/>
  <c r="G378" i="1"/>
  <c r="D378" i="1"/>
  <c r="A374" i="1"/>
  <c r="A375" i="1" s="1"/>
  <c r="A376" i="1" s="1"/>
  <c r="G373" i="1"/>
  <c r="D373" i="1"/>
  <c r="G380" i="1"/>
  <c r="A370" i="1"/>
  <c r="A371" i="1" s="1"/>
  <c r="A372" i="1" s="1"/>
  <c r="A361" i="1"/>
  <c r="A362" i="1" s="1"/>
  <c r="A363" i="1" s="1"/>
  <c r="A357" i="1"/>
  <c r="A358" i="1" s="1"/>
  <c r="A359" i="1" s="1"/>
  <c r="G356" i="1"/>
  <c r="A353" i="1"/>
  <c r="A354" i="1" s="1"/>
  <c r="A355" i="1" s="1"/>
  <c r="D352" i="1"/>
  <c r="A349" i="1"/>
  <c r="A350" i="1" s="1"/>
  <c r="A351" i="1" s="1"/>
  <c r="G348" i="1"/>
  <c r="G344" i="1"/>
  <c r="A345" i="1"/>
  <c r="A346" i="1" s="1"/>
  <c r="A347" i="1" s="1"/>
  <c r="D344" i="1"/>
  <c r="A341" i="1"/>
  <c r="A342" i="1" s="1"/>
  <c r="A343" i="1" s="1"/>
  <c r="A337" i="1"/>
  <c r="A338" i="1" s="1"/>
  <c r="A339" i="1" s="1"/>
  <c r="G336" i="1"/>
  <c r="G332" i="1"/>
  <c r="A333" i="1"/>
  <c r="A334" i="1" s="1"/>
  <c r="A335" i="1" s="1"/>
  <c r="D332" i="1"/>
  <c r="A329" i="1"/>
  <c r="A330" i="1" s="1"/>
  <c r="A331" i="1" s="1"/>
  <c r="G328" i="1"/>
  <c r="A325" i="1"/>
  <c r="A326" i="1" s="1"/>
  <c r="A327" i="1" s="1"/>
  <c r="A321" i="1"/>
  <c r="A322" i="1" s="1"/>
  <c r="A323" i="1" s="1"/>
  <c r="G320" i="1"/>
  <c r="D320" i="1"/>
  <c r="A317" i="1"/>
  <c r="A318" i="1" s="1"/>
  <c r="A319" i="1" s="1"/>
  <c r="D316" i="1"/>
  <c r="A313" i="1"/>
  <c r="A314" i="1" s="1"/>
  <c r="A315" i="1" s="1"/>
  <c r="G308" i="1"/>
  <c r="A309" i="1"/>
  <c r="A310" i="1" s="1"/>
  <c r="A311" i="1" s="1"/>
  <c r="A305" i="1"/>
  <c r="A306" i="1" s="1"/>
  <c r="A307" i="1" s="1"/>
  <c r="A301" i="1"/>
  <c r="A302" i="1" s="1"/>
  <c r="A303" i="1" s="1"/>
  <c r="G300" i="1"/>
  <c r="A297" i="1"/>
  <c r="A298" i="1" s="1"/>
  <c r="A299" i="1" s="1"/>
  <c r="D296" i="1"/>
  <c r="D292" i="1"/>
  <c r="A293" i="1"/>
  <c r="A294" i="1" s="1"/>
  <c r="A295" i="1" s="1"/>
  <c r="A289" i="1"/>
  <c r="A290" i="1" s="1"/>
  <c r="A291" i="1" s="1"/>
  <c r="D288" i="1"/>
  <c r="A285" i="1"/>
  <c r="A286" i="1" s="1"/>
  <c r="A287" i="1" s="1"/>
  <c r="A281" i="1"/>
  <c r="A282" i="1" s="1"/>
  <c r="A283" i="1" s="1"/>
  <c r="A277" i="1"/>
  <c r="A278" i="1" s="1"/>
  <c r="A279" i="1" s="1"/>
  <c r="A273" i="1"/>
  <c r="A274" i="1" s="1"/>
  <c r="A275" i="1" s="1"/>
  <c r="G272" i="1"/>
  <c r="A269" i="1"/>
  <c r="A270" i="1" s="1"/>
  <c r="A271" i="1" s="1"/>
  <c r="A265" i="1"/>
  <c r="A266" i="1" s="1"/>
  <c r="A267" i="1" s="1"/>
  <c r="A261" i="1"/>
  <c r="A262" i="1" s="1"/>
  <c r="A263" i="1" s="1"/>
  <c r="A257" i="1"/>
  <c r="A258" i="1" s="1"/>
  <c r="A259" i="1" s="1"/>
  <c r="G256" i="1"/>
  <c r="A253" i="1"/>
  <c r="A254" i="1" s="1"/>
  <c r="A255" i="1" s="1"/>
  <c r="A249" i="1"/>
  <c r="A250" i="1" s="1"/>
  <c r="A251" i="1" s="1"/>
  <c r="G248" i="1"/>
  <c r="A245" i="1"/>
  <c r="A246" i="1" s="1"/>
  <c r="A247" i="1" s="1"/>
  <c r="A241" i="1"/>
  <c r="A242" i="1" s="1"/>
  <c r="A243" i="1" s="1"/>
  <c r="A237" i="1"/>
  <c r="A238" i="1" s="1"/>
  <c r="A239" i="1" s="1"/>
  <c r="A233" i="1"/>
  <c r="A234" i="1" s="1"/>
  <c r="A235" i="1" s="1"/>
  <c r="D232" i="1"/>
  <c r="A229" i="1"/>
  <c r="A230" i="1" s="1"/>
  <c r="A231" i="1" s="1"/>
  <c r="A225" i="1"/>
  <c r="A226" i="1" s="1"/>
  <c r="A227" i="1" s="1"/>
  <c r="G224" i="1"/>
  <c r="D224" i="1"/>
  <c r="A221" i="1"/>
  <c r="A222" i="1" s="1"/>
  <c r="A223" i="1" s="1"/>
  <c r="A217" i="1"/>
  <c r="A218" i="1" s="1"/>
  <c r="A219" i="1" s="1"/>
  <c r="G212" i="1"/>
  <c r="A213" i="1"/>
  <c r="A214" i="1" s="1"/>
  <c r="A215" i="1" s="1"/>
  <c r="A209" i="1"/>
  <c r="A210" i="1" s="1"/>
  <c r="A211" i="1" s="1"/>
  <c r="A205" i="1"/>
  <c r="A206" i="1" s="1"/>
  <c r="A207" i="1" s="1"/>
  <c r="A201" i="1"/>
  <c r="A202" i="1" s="1"/>
  <c r="A203" i="1" s="1"/>
  <c r="A197" i="1"/>
  <c r="A198" i="1" s="1"/>
  <c r="A199" i="1" s="1"/>
  <c r="A193" i="1"/>
  <c r="A194" i="1" s="1"/>
  <c r="A195" i="1" s="1"/>
  <c r="G192" i="1"/>
  <c r="A189" i="1"/>
  <c r="A190" i="1" s="1"/>
  <c r="A191" i="1" s="1"/>
  <c r="G188" i="1"/>
  <c r="G184" i="1"/>
  <c r="A185" i="1"/>
  <c r="A186" i="1" s="1"/>
  <c r="A187" i="1" s="1"/>
  <c r="A181" i="1"/>
  <c r="A182" i="1" s="1"/>
  <c r="A183" i="1" s="1"/>
  <c r="A177" i="1"/>
  <c r="A178" i="1" s="1"/>
  <c r="A179" i="1" s="1"/>
  <c r="G176" i="1"/>
  <c r="D176" i="1"/>
  <c r="A173" i="1"/>
  <c r="A174" i="1" s="1"/>
  <c r="A175" i="1" s="1"/>
  <c r="A169" i="1"/>
  <c r="A170" i="1" s="1"/>
  <c r="A171" i="1" s="1"/>
  <c r="D168" i="1"/>
  <c r="A165" i="1"/>
  <c r="A166" i="1" s="1"/>
  <c r="A167" i="1" s="1"/>
  <c r="G160" i="1"/>
  <c r="A161" i="1"/>
  <c r="A162" i="1" s="1"/>
  <c r="A163" i="1" s="1"/>
  <c r="A157" i="1"/>
  <c r="A158" i="1" s="1"/>
  <c r="A159" i="1" s="1"/>
  <c r="A153" i="1"/>
  <c r="A154" i="1" s="1"/>
  <c r="A155" i="1" s="1"/>
  <c r="G152" i="1"/>
  <c r="A149" i="1"/>
  <c r="A150" i="1" s="1"/>
  <c r="A151" i="1" s="1"/>
  <c r="G148" i="1"/>
  <c r="D148" i="1"/>
  <c r="G144" i="1"/>
  <c r="D144" i="1"/>
  <c r="A140" i="1"/>
  <c r="A141" i="1" s="1"/>
  <c r="A142" i="1" s="1"/>
  <c r="A136" i="1"/>
  <c r="A137" i="1" s="1"/>
  <c r="A138" i="1" s="1"/>
  <c r="G135" i="1"/>
  <c r="A132" i="1"/>
  <c r="A133" i="1" s="1"/>
  <c r="A134" i="1" s="1"/>
  <c r="D131" i="1"/>
  <c r="A128" i="1"/>
  <c r="A129" i="1" s="1"/>
  <c r="A130" i="1" s="1"/>
  <c r="D127" i="1"/>
  <c r="A124" i="1"/>
  <c r="A125" i="1" s="1"/>
  <c r="A126" i="1" s="1"/>
  <c r="D123" i="1"/>
  <c r="A120" i="1"/>
  <c r="A121" i="1" s="1"/>
  <c r="A122" i="1" s="1"/>
  <c r="A116" i="1"/>
  <c r="A117" i="1" s="1"/>
  <c r="A118" i="1" s="1"/>
  <c r="A112" i="1"/>
  <c r="A113" i="1" s="1"/>
  <c r="A114" i="1" s="1"/>
  <c r="A108" i="1"/>
  <c r="A109" i="1" s="1"/>
  <c r="A110" i="1" s="1"/>
  <c r="G107" i="1"/>
  <c r="D105" i="1"/>
  <c r="D104" i="1"/>
  <c r="A99" i="1"/>
  <c r="A100" i="1" s="1"/>
  <c r="A101" i="1" s="1"/>
  <c r="G94" i="1"/>
  <c r="A95" i="1"/>
  <c r="A96" i="1" s="1"/>
  <c r="A97" i="1" s="1"/>
  <c r="D94" i="1"/>
  <c r="A91" i="1"/>
  <c r="A92" i="1" s="1"/>
  <c r="A93" i="1" s="1"/>
  <c r="D90" i="1"/>
  <c r="D86" i="1"/>
  <c r="A87" i="1"/>
  <c r="A88" i="1" s="1"/>
  <c r="A89" i="1" s="1"/>
  <c r="G86" i="1"/>
  <c r="A83" i="1"/>
  <c r="A84" i="1" s="1"/>
  <c r="A85" i="1" s="1"/>
  <c r="G82" i="1"/>
  <c r="A79" i="1"/>
  <c r="A80" i="1" s="1"/>
  <c r="A81" i="1" s="1"/>
  <c r="D78" i="1"/>
  <c r="A75" i="1"/>
  <c r="A76" i="1" s="1"/>
  <c r="A77" i="1" s="1"/>
  <c r="G70" i="1"/>
  <c r="A71" i="1"/>
  <c r="A72" i="1" s="1"/>
  <c r="A73" i="1" s="1"/>
  <c r="A67" i="1"/>
  <c r="A68" i="1" s="1"/>
  <c r="A69" i="1" s="1"/>
  <c r="G66" i="1"/>
  <c r="A63" i="1"/>
  <c r="A64" i="1" s="1"/>
  <c r="A65" i="1" s="1"/>
  <c r="D62" i="1"/>
  <c r="A54" i="1"/>
  <c r="A55" i="1" s="1"/>
  <c r="A56" i="1" s="1"/>
  <c r="G49" i="1"/>
  <c r="A50" i="1"/>
  <c r="A51" i="1" s="1"/>
  <c r="A52" i="1" s="1"/>
  <c r="D49" i="1"/>
  <c r="A46" i="1"/>
  <c r="A47" i="1" s="1"/>
  <c r="A48" i="1" s="1"/>
  <c r="D45" i="1"/>
  <c r="A42" i="1"/>
  <c r="A43" i="1" s="1"/>
  <c r="A44" i="1" s="1"/>
  <c r="G37" i="1"/>
  <c r="A38" i="1"/>
  <c r="A39" i="1" s="1"/>
  <c r="A40" i="1" s="1"/>
  <c r="A34" i="1"/>
  <c r="A35" i="1" s="1"/>
  <c r="A36" i="1" s="1"/>
  <c r="A30" i="1"/>
  <c r="A31" i="1" s="1"/>
  <c r="A32" i="1" s="1"/>
  <c r="D29" i="1"/>
  <c r="G25" i="1"/>
  <c r="A26" i="1"/>
  <c r="A27" i="1" s="1"/>
  <c r="A28" i="1" s="1"/>
  <c r="G21" i="1"/>
  <c r="A22" i="1"/>
  <c r="A23" i="1" s="1"/>
  <c r="A24" i="1" s="1"/>
  <c r="A18" i="1"/>
  <c r="A19" i="1" s="1"/>
  <c r="A20" i="1" s="1"/>
  <c r="A14" i="1"/>
  <c r="A15" i="1" s="1"/>
  <c r="A16" i="1" s="1"/>
  <c r="A10" i="1"/>
  <c r="A11" i="1" s="1"/>
  <c r="A12" i="1" s="1"/>
  <c r="G9" i="1"/>
  <c r="D9" i="1"/>
  <c r="A6" i="1"/>
  <c r="A7" i="1" s="1"/>
  <c r="A8" i="1" s="1"/>
  <c r="I192" i="1" l="1"/>
  <c r="F86" i="1"/>
  <c r="I256" i="1"/>
  <c r="F196" i="1"/>
  <c r="F264" i="1"/>
  <c r="I434" i="1"/>
  <c r="F373" i="1"/>
  <c r="I200" i="1"/>
  <c r="F94" i="1"/>
  <c r="F268" i="1"/>
  <c r="I406" i="1"/>
  <c r="I135" i="1"/>
  <c r="I143" i="1" s="1"/>
  <c r="F29" i="1"/>
  <c r="I268" i="1"/>
  <c r="I139" i="1"/>
  <c r="F107" i="1"/>
  <c r="F143" i="1" s="1"/>
  <c r="F139" i="1"/>
  <c r="F208" i="1"/>
  <c r="F340" i="1"/>
  <c r="I176" i="1"/>
  <c r="F220" i="1"/>
  <c r="F324" i="1"/>
  <c r="I386" i="1"/>
  <c r="I442" i="1" s="1"/>
  <c r="F111" i="1"/>
  <c r="F365" i="1"/>
  <c r="F312" i="1"/>
  <c r="F390" i="1"/>
  <c r="F105" i="1"/>
  <c r="I74" i="1"/>
  <c r="F382" i="1"/>
  <c r="F418" i="1"/>
  <c r="I308" i="1"/>
  <c r="F280" i="1"/>
  <c r="F58" i="1"/>
  <c r="F426" i="1"/>
  <c r="I9" i="1"/>
  <c r="I446" i="1" s="1"/>
  <c r="I296" i="1"/>
  <c r="F204" i="1"/>
  <c r="F252" i="1"/>
  <c r="F430" i="1"/>
  <c r="I280" i="1"/>
  <c r="F256" i="1"/>
  <c r="I344" i="1"/>
  <c r="F332" i="1"/>
  <c r="F145" i="1"/>
  <c r="F146" i="1"/>
  <c r="F304" i="1"/>
  <c r="F276" i="1"/>
  <c r="F248" i="1"/>
  <c r="F410" i="1"/>
  <c r="I451" i="1"/>
  <c r="I90" i="1"/>
  <c r="I152" i="1"/>
  <c r="F59" i="1"/>
  <c r="I58" i="1"/>
  <c r="I59" i="1"/>
  <c r="F438" i="1"/>
  <c r="F21" i="1"/>
  <c r="I111" i="1"/>
  <c r="I62" i="1"/>
  <c r="F344" i="1"/>
  <c r="I144" i="1"/>
  <c r="F25" i="1"/>
  <c r="F104" i="1"/>
  <c r="I145" i="1"/>
  <c r="F444" i="1"/>
  <c r="I378" i="1"/>
  <c r="F316" i="1"/>
  <c r="I146" i="1"/>
  <c r="F443" i="1"/>
  <c r="F98" i="1"/>
  <c r="I320" i="1"/>
  <c r="F168" i="1"/>
  <c r="F288" i="1"/>
  <c r="F260" i="1"/>
  <c r="I348" i="1"/>
  <c r="F70" i="1"/>
  <c r="F135" i="1"/>
  <c r="I292" i="1"/>
  <c r="I103" i="1"/>
  <c r="F360" i="1"/>
  <c r="I104" i="1"/>
  <c r="I60" i="1"/>
  <c r="F74" i="1"/>
  <c r="F144" i="1"/>
  <c r="I365" i="1"/>
  <c r="I236" i="1"/>
  <c r="I105" i="1"/>
  <c r="F53" i="1"/>
  <c r="I445" i="1"/>
  <c r="F103" i="1"/>
  <c r="I208" i="1"/>
  <c r="F367" i="1"/>
  <c r="F5" i="1"/>
  <c r="F57" i="1" s="1"/>
  <c r="F37" i="1"/>
  <c r="F176" i="1"/>
  <c r="F398" i="1"/>
  <c r="I180" i="1"/>
  <c r="I164" i="1"/>
  <c r="F164" i="1"/>
  <c r="I367" i="1"/>
  <c r="F232" i="1"/>
  <c r="F366" i="1"/>
  <c r="F192" i="1"/>
  <c r="I366" i="1"/>
  <c r="F123" i="1"/>
  <c r="I457" i="1"/>
  <c r="I456" i="1"/>
  <c r="I449" i="1"/>
  <c r="I458" i="1"/>
  <c r="I447" i="1"/>
  <c r="I444" i="1"/>
  <c r="I448" i="1"/>
  <c r="I443" i="1"/>
  <c r="F445" i="1"/>
  <c r="F148" i="1"/>
  <c r="F458" i="1"/>
  <c r="F456" i="1"/>
  <c r="F448" i="1"/>
  <c r="F447" i="1"/>
  <c r="F9" i="1"/>
  <c r="F457" i="1"/>
  <c r="F60" i="1"/>
  <c r="F449" i="1"/>
  <c r="F377" i="1"/>
  <c r="E377" i="1"/>
  <c r="H102" i="1"/>
  <c r="I377" i="1"/>
  <c r="H377" i="1"/>
  <c r="E442" i="1"/>
  <c r="H446" i="1"/>
  <c r="E143" i="1"/>
  <c r="H442" i="1"/>
  <c r="E102" i="1"/>
  <c r="I57" i="1"/>
  <c r="H455" i="1"/>
  <c r="H57" i="1"/>
  <c r="E455" i="1"/>
  <c r="E446" i="1"/>
  <c r="H143" i="1"/>
  <c r="E57" i="1"/>
  <c r="H364" i="1"/>
  <c r="E364" i="1"/>
  <c r="G164" i="1"/>
  <c r="D25" i="1"/>
  <c r="D236" i="1"/>
  <c r="G204" i="1"/>
  <c r="D447" i="1"/>
  <c r="D456" i="1"/>
  <c r="D58" i="1"/>
  <c r="D5" i="1"/>
  <c r="D380" i="1"/>
  <c r="D445" i="1"/>
  <c r="D66" i="1"/>
  <c r="D74" i="1"/>
  <c r="G17" i="1"/>
  <c r="D252" i="1"/>
  <c r="D204" i="1"/>
  <c r="G119" i="1"/>
  <c r="G264" i="1"/>
  <c r="G59" i="1"/>
  <c r="G29" i="1"/>
  <c r="G104" i="1"/>
  <c r="D160" i="1"/>
  <c r="G292" i="1"/>
  <c r="D192" i="1"/>
  <c r="G196" i="1"/>
  <c r="G304" i="1"/>
  <c r="D37" i="1"/>
  <c r="D360" i="1"/>
  <c r="G352" i="1"/>
  <c r="D21" i="1"/>
  <c r="D280" i="1"/>
  <c r="G146" i="1"/>
  <c r="G240" i="1"/>
  <c r="G98" i="1"/>
  <c r="G103" i="1"/>
  <c r="D13" i="1"/>
  <c r="G111" i="1"/>
  <c r="G228" i="1"/>
  <c r="D53" i="1"/>
  <c r="D82" i="1"/>
  <c r="G62" i="1"/>
  <c r="D164" i="1"/>
  <c r="D188" i="1"/>
  <c r="G324" i="1"/>
  <c r="D17" i="1"/>
  <c r="G312" i="1"/>
  <c r="D152" i="1"/>
  <c r="D365" i="1"/>
  <c r="D208" i="1"/>
  <c r="G131" i="1"/>
  <c r="D367" i="1"/>
  <c r="G444" i="1"/>
  <c r="G382" i="1"/>
  <c r="D369" i="1"/>
  <c r="D379" i="1"/>
  <c r="G78" i="1"/>
  <c r="G13" i="1"/>
  <c r="D41" i="1"/>
  <c r="G33" i="1"/>
  <c r="G53" i="1"/>
  <c r="D448" i="1"/>
  <c r="D457" i="1"/>
  <c r="D59" i="1"/>
  <c r="G123" i="1"/>
  <c r="G127" i="1"/>
  <c r="G139" i="1"/>
  <c r="G200" i="1"/>
  <c r="G232" i="1"/>
  <c r="G220" i="1"/>
  <c r="G244" i="1"/>
  <c r="D33" i="1"/>
  <c r="G105" i="1"/>
  <c r="G115" i="1"/>
  <c r="G448" i="1"/>
  <c r="G457" i="1"/>
  <c r="D70" i="1"/>
  <c r="G90" i="1"/>
  <c r="G145" i="1"/>
  <c r="D196" i="1"/>
  <c r="D244" i="1"/>
  <c r="D180" i="1"/>
  <c r="G447" i="1"/>
  <c r="G456" i="1"/>
  <c r="G58" i="1"/>
  <c r="G5" i="1"/>
  <c r="D103" i="1"/>
  <c r="D139" i="1"/>
  <c r="G366" i="1"/>
  <c r="G168" i="1"/>
  <c r="D300" i="1"/>
  <c r="G365" i="1"/>
  <c r="D216" i="1"/>
  <c r="D248" i="1"/>
  <c r="D398" i="1"/>
  <c r="D200" i="1"/>
  <c r="D107" i="1"/>
  <c r="D146" i="1"/>
  <c r="G208" i="1"/>
  <c r="G458" i="1"/>
  <c r="G449" i="1"/>
  <c r="G60" i="1"/>
  <c r="G41" i="1"/>
  <c r="D348" i="1"/>
  <c r="D402" i="1"/>
  <c r="D444" i="1"/>
  <c r="G236" i="1"/>
  <c r="D135" i="1"/>
  <c r="D256" i="1"/>
  <c r="D98" i="1"/>
  <c r="D119" i="1"/>
  <c r="G172" i="1"/>
  <c r="G74" i="1"/>
  <c r="D111" i="1"/>
  <c r="G180" i="1"/>
  <c r="D228" i="1"/>
  <c r="D260" i="1"/>
  <c r="D276" i="1"/>
  <c r="G284" i="1"/>
  <c r="D240" i="1"/>
  <c r="G394" i="1"/>
  <c r="G156" i="1"/>
  <c r="D184" i="1"/>
  <c r="G386" i="1"/>
  <c r="G410" i="1"/>
  <c r="D449" i="1"/>
  <c r="D60" i="1"/>
  <c r="D458" i="1"/>
  <c r="D272" i="1"/>
  <c r="D340" i="1"/>
  <c r="G45" i="1"/>
  <c r="D145" i="1"/>
  <c r="G296" i="1"/>
  <c r="G367" i="1"/>
  <c r="D115" i="1"/>
  <c r="D212" i="1"/>
  <c r="G252" i="1"/>
  <c r="D264" i="1"/>
  <c r="D308" i="1"/>
  <c r="G260" i="1"/>
  <c r="D366" i="1"/>
  <c r="D268" i="1"/>
  <c r="G276" i="1"/>
  <c r="D443" i="1"/>
  <c r="D386" i="1"/>
  <c r="G280" i="1"/>
  <c r="D304" i="1"/>
  <c r="D324" i="1"/>
  <c r="D220" i="1"/>
  <c r="G360" i="1"/>
  <c r="D284" i="1"/>
  <c r="D410" i="1"/>
  <c r="D156" i="1"/>
  <c r="D426" i="1"/>
  <c r="D172" i="1"/>
  <c r="D312" i="1"/>
  <c r="G406" i="1"/>
  <c r="G340" i="1"/>
  <c r="D394" i="1"/>
  <c r="D336" i="1"/>
  <c r="G216" i="1"/>
  <c r="G268" i="1"/>
  <c r="G443" i="1"/>
  <c r="G418" i="1"/>
  <c r="D434" i="1"/>
  <c r="G390" i="1"/>
  <c r="D438" i="1"/>
  <c r="G451" i="1"/>
  <c r="D418" i="1"/>
  <c r="G434" i="1"/>
  <c r="G379" i="1"/>
  <c r="G426" i="1"/>
  <c r="D382" i="1"/>
  <c r="G445" i="1"/>
  <c r="G398" i="1"/>
  <c r="G369" i="1"/>
  <c r="D406" i="1"/>
  <c r="G288" i="1"/>
  <c r="G316" i="1"/>
  <c r="D328" i="1"/>
  <c r="D356" i="1"/>
  <c r="G438" i="1"/>
  <c r="F102" i="1" l="1"/>
  <c r="F442" i="1"/>
  <c r="F446" i="1"/>
  <c r="I102" i="1"/>
  <c r="I364" i="1"/>
  <c r="F455" i="1"/>
  <c r="I455" i="1"/>
  <c r="F364" i="1"/>
  <c r="D102" i="1"/>
  <c r="D364" i="1"/>
  <c r="D442" i="1"/>
  <c r="D377" i="1"/>
  <c r="D455" i="1"/>
  <c r="D57" i="1"/>
  <c r="D446" i="1"/>
  <c r="G364" i="1"/>
  <c r="G143" i="1"/>
  <c r="G377" i="1"/>
  <c r="G442" i="1"/>
  <c r="D143" i="1"/>
  <c r="G102" i="1"/>
  <c r="G455" i="1"/>
  <c r="G446" i="1"/>
  <c r="G57" i="1"/>
</calcChain>
</file>

<file path=xl/sharedStrings.xml><?xml version="1.0" encoding="utf-8"?>
<sst xmlns="http://schemas.openxmlformats.org/spreadsheetml/2006/main" count="569" uniqueCount="135">
  <si>
    <t>Agency
($ thousands)</t>
  </si>
  <si>
    <t>LEGISLATIVE AGENCIES</t>
  </si>
  <si>
    <t>X</t>
  </si>
  <si>
    <t>General Funds</t>
  </si>
  <si>
    <t>Other State Funds</t>
  </si>
  <si>
    <t>Federal Funds</t>
  </si>
  <si>
    <t>Total Legislative Agencies</t>
  </si>
  <si>
    <t>JUDICIAL AGENCIES</t>
  </si>
  <si>
    <t>Total Judicial Agencies</t>
  </si>
  <si>
    <t>ELECTED OFFICIALS AND ELECTIONS</t>
  </si>
  <si>
    <t>Total Elected Officials And Elections</t>
  </si>
  <si>
    <t>GOVERNOR'S AGENCIES</t>
  </si>
  <si>
    <t>Total Governor's Agencies</t>
  </si>
  <si>
    <t>ELEMENTARY AND SECONDARY EDUCATION</t>
  </si>
  <si>
    <t>Total Elementary And Secondary Education</t>
  </si>
  <si>
    <t>HIGHER EDUCATION</t>
  </si>
  <si>
    <t>Total Higher Education</t>
  </si>
  <si>
    <t>GOVERNOR'S INITIATIVES AND REVOLVING FUNDS</t>
  </si>
  <si>
    <t>REV</t>
  </si>
  <si>
    <t>GRAND TOTAL</t>
  </si>
  <si>
    <t>General Assembly</t>
  </si>
  <si>
    <t>Legislative Inspector General</t>
  </si>
  <si>
    <t>Auditor General</t>
  </si>
  <si>
    <t>Forecasting and Accountability</t>
  </si>
  <si>
    <t>Legislative Information Sys</t>
  </si>
  <si>
    <t>Legislative Audit Commission</t>
  </si>
  <si>
    <t>Legislative Printing Unit</t>
  </si>
  <si>
    <t>Legislative Reference Bureau</t>
  </si>
  <si>
    <t>Legislative Ethics Commission</t>
  </si>
  <si>
    <t>GA Retirement System</t>
  </si>
  <si>
    <t>Architect Of The Capitol</t>
  </si>
  <si>
    <t>JCAR</t>
  </si>
  <si>
    <t>Executive Ethics Comm.</t>
  </si>
  <si>
    <t>Supreme Court</t>
  </si>
  <si>
    <t>Pretrial Services</t>
  </si>
  <si>
    <t>Supreme Court Historic Prsv</t>
  </si>
  <si>
    <t>Judges Retirement System</t>
  </si>
  <si>
    <t>Illinois Courts Commission</t>
  </si>
  <si>
    <t>Judicial Inquiry Board</t>
  </si>
  <si>
    <t>Appellate Defender</t>
  </si>
  <si>
    <t>Attorneys Appellate Prosecutor</t>
  </si>
  <si>
    <t>Court Of Claims</t>
  </si>
  <si>
    <t>Governor</t>
  </si>
  <si>
    <t>Lieutenant Governor</t>
  </si>
  <si>
    <t>Attorney General</t>
  </si>
  <si>
    <t>Secretary Of State</t>
  </si>
  <si>
    <t>State Comptroller</t>
  </si>
  <si>
    <t>State Treasurer</t>
  </si>
  <si>
    <t>Illinois Power</t>
  </si>
  <si>
    <t>Inspector General</t>
  </si>
  <si>
    <t>State Board Of Elections</t>
  </si>
  <si>
    <t>Aging</t>
  </si>
  <si>
    <t>Agriculture</t>
  </si>
  <si>
    <t>Central Management Serv</t>
  </si>
  <si>
    <t>Children And Family Serv</t>
  </si>
  <si>
    <t>Commerce And Econ Opp</t>
  </si>
  <si>
    <t>Natural Resources</t>
  </si>
  <si>
    <t>Juvenile Justice</t>
  </si>
  <si>
    <t>Corrections</t>
  </si>
  <si>
    <t>Employment Security</t>
  </si>
  <si>
    <t>Financial And Prof Reg</t>
  </si>
  <si>
    <t>Human Rights</t>
  </si>
  <si>
    <t>Human Services</t>
  </si>
  <si>
    <t>Insurance</t>
  </si>
  <si>
    <t>Innovation And Technology</t>
  </si>
  <si>
    <t>Labor</t>
  </si>
  <si>
    <t>Lottery</t>
  </si>
  <si>
    <t>Military Affairs</t>
  </si>
  <si>
    <t>Healthcare And Family Serv</t>
  </si>
  <si>
    <t>Early Childhood</t>
  </si>
  <si>
    <t>Public Health</t>
  </si>
  <si>
    <t>Revenue</t>
  </si>
  <si>
    <t>State Police</t>
  </si>
  <si>
    <t>Transportation</t>
  </si>
  <si>
    <t>Veterans Affairs</t>
  </si>
  <si>
    <t>Illinois Arts Council</t>
  </si>
  <si>
    <t>Lincoln Library And Museum</t>
  </si>
  <si>
    <t>Management And Budget</t>
  </si>
  <si>
    <t>Capital Development Board</t>
  </si>
  <si>
    <t>Civil Service Commission</t>
  </si>
  <si>
    <t>Commerce Commission</t>
  </si>
  <si>
    <t>Deaf And Hard Of Hearing</t>
  </si>
  <si>
    <t>Environmental Protection</t>
  </si>
  <si>
    <t>Equity and Inclusion</t>
  </si>
  <si>
    <t>Guardianship and Advocacy</t>
  </si>
  <si>
    <t>Human Rights Commission</t>
  </si>
  <si>
    <t>Criminal Justice Info Auth</t>
  </si>
  <si>
    <t>EdLabor Relations Board</t>
  </si>
  <si>
    <t>Sports Facilities Auth</t>
  </si>
  <si>
    <t>Council On Dev Disabilities</t>
  </si>
  <si>
    <t>Procurement Policy Board</t>
  </si>
  <si>
    <t>Workers' Compensation</t>
  </si>
  <si>
    <t>Independent Tax Tribunal</t>
  </si>
  <si>
    <t>Gaming Board</t>
  </si>
  <si>
    <t>Liquor Control</t>
  </si>
  <si>
    <t>Law Enforcement Training</t>
  </si>
  <si>
    <t>Met Pier And Exposition</t>
  </si>
  <si>
    <t>Prisoner Review Board</t>
  </si>
  <si>
    <t>Racing Board</t>
  </si>
  <si>
    <t>Property Tax Appeal Board</t>
  </si>
  <si>
    <t>Emergency Mgt Agency</t>
  </si>
  <si>
    <t>State Employees' Retirement</t>
  </si>
  <si>
    <t>Labor Relations Board</t>
  </si>
  <si>
    <t>State Police Merit Board</t>
  </si>
  <si>
    <t>State Fire Marshal</t>
  </si>
  <si>
    <t>State Board Of Education</t>
  </si>
  <si>
    <t>Teachers' Retirement</t>
  </si>
  <si>
    <t>Board Of Higher Education</t>
  </si>
  <si>
    <t>University, Chicago State</t>
  </si>
  <si>
    <t>University, Eastern Il</t>
  </si>
  <si>
    <t>University, Governors State</t>
  </si>
  <si>
    <t>University, Northeastern Il</t>
  </si>
  <si>
    <t>University, Western Il</t>
  </si>
  <si>
    <t>University, Illinois State</t>
  </si>
  <si>
    <t>University, Northern Il</t>
  </si>
  <si>
    <t>University, Southern Il</t>
  </si>
  <si>
    <t>University Of Illinois</t>
  </si>
  <si>
    <t>Community College Board</t>
  </si>
  <si>
    <t>Student Assistance Comm</t>
  </si>
  <si>
    <t>Math And Science Academy</t>
  </si>
  <si>
    <t>State Universities Retirement</t>
  </si>
  <si>
    <t>Universities Civil Service Sys</t>
  </si>
  <si>
    <t>Revolving Funds</t>
  </si>
  <si>
    <t>FY27 Enacted Operations Budget</t>
  </si>
  <si>
    <t>FY27 Enacted Capital Budget</t>
  </si>
  <si>
    <t>FY27 Enacted Total Budget</t>
  </si>
  <si>
    <t>FY26 Final Operations Budget</t>
  </si>
  <si>
    <t>FY26 Final Capital Budget</t>
  </si>
  <si>
    <t>FY26 Total Budget</t>
  </si>
  <si>
    <t>as of 8/12/26</t>
  </si>
  <si>
    <t>FY26 Final and FY27 Enacted Appropriations*</t>
  </si>
  <si>
    <t>State Public Defender*</t>
  </si>
  <si>
    <t>Other State Funds*</t>
  </si>
  <si>
    <t>* appropriations for the operations of the State Public Defender and the Distressed Hospital Loan Program at the Department of Healthcare and Family Services are not effective until 1/1/27</t>
  </si>
  <si>
    <t>Total Before Governor's Initiatives and Revolving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</si>
</sst>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3" fontId="2" fillId="0" borderId="0" xfId="0" applyNumberFormat="1" applyFont="1"/>
    <xf numFmtId="0" fontId="3" fillId="0" borderId="0" xfId="0" applyFont="1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164" fontId="4" fillId="4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4" xfId="1" applyNumberFormat="1" applyFont="1" applyFill="1" applyBorder="1"/>
    <xf numFmtId="164" fontId="5" fillId="0" borderId="2" xfId="1" applyNumberFormat="1" applyFont="1" applyFill="1" applyBorder="1"/>
    <xf numFmtId="164" fontId="5" fillId="0" borderId="3" xfId="1" applyNumberFormat="1" applyFont="1" applyBorder="1"/>
    <xf numFmtId="164" fontId="5" fillId="0" borderId="2" xfId="1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164" fontId="2" fillId="0" borderId="4" xfId="1" applyNumberFormat="1" applyFont="1" applyFill="1" applyBorder="1"/>
    <xf numFmtId="164" fontId="2" fillId="0" borderId="2" xfId="1" applyNumberFormat="1" applyFont="1" applyFill="1" applyBorder="1"/>
    <xf numFmtId="164" fontId="2" fillId="0" borderId="3" xfId="1" applyNumberFormat="1" applyFont="1" applyBorder="1"/>
    <xf numFmtId="164" fontId="2" fillId="0" borderId="2" xfId="1" applyNumberFormat="1" applyFont="1" applyBorder="1"/>
    <xf numFmtId="0" fontId="2" fillId="0" borderId="5" xfId="0" applyFont="1" applyBorder="1" applyAlignment="1">
      <alignment horizontal="left" indent="3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8" xfId="1" applyNumberFormat="1" applyFont="1" applyBorder="1"/>
    <xf numFmtId="164" fontId="2" fillId="0" borderId="7" xfId="1" applyNumberFormat="1" applyFont="1" applyBorder="1"/>
    <xf numFmtId="0" fontId="5" fillId="2" borderId="0" xfId="0" applyFont="1" applyFill="1"/>
    <xf numFmtId="164" fontId="5" fillId="3" borderId="4" xfId="1" applyNumberFormat="1" applyFont="1" applyFill="1" applyBorder="1"/>
    <xf numFmtId="164" fontId="5" fillId="3" borderId="2" xfId="1" applyNumberFormat="1" applyFont="1" applyFill="1" applyBorder="1"/>
    <xf numFmtId="164" fontId="5" fillId="3" borderId="3" xfId="1" applyNumberFormat="1" applyFont="1" applyFill="1" applyBorder="1"/>
    <xf numFmtId="0" fontId="5" fillId="2" borderId="0" xfId="0" applyFont="1" applyFill="1" applyAlignment="1">
      <alignment horizontal="left" indent="3"/>
    </xf>
    <xf numFmtId="0" fontId="4" fillId="4" borderId="5" xfId="0" applyFont="1" applyFill="1" applyBorder="1" applyAlignment="1">
      <alignment vertical="center"/>
    </xf>
    <xf numFmtId="164" fontId="4" fillId="4" borderId="6" xfId="1" applyNumberFormat="1" applyFont="1" applyFill="1" applyBorder="1" applyAlignment="1">
      <alignment vertical="center"/>
    </xf>
    <xf numFmtId="164" fontId="4" fillId="4" borderId="8" xfId="1" applyNumberFormat="1" applyFont="1" applyFill="1" applyBorder="1" applyAlignment="1">
      <alignment vertical="center"/>
    </xf>
    <xf numFmtId="164" fontId="4" fillId="4" borderId="7" xfId="1" applyNumberFormat="1" applyFont="1" applyFill="1" applyBorder="1" applyAlignment="1">
      <alignment vertical="center"/>
    </xf>
    <xf numFmtId="164" fontId="5" fillId="0" borderId="4" xfId="1" applyNumberFormat="1" applyFont="1" applyBorder="1"/>
    <xf numFmtId="164" fontId="2" fillId="0" borderId="4" xfId="1" applyNumberFormat="1" applyFont="1" applyBorder="1"/>
    <xf numFmtId="164" fontId="2" fillId="0" borderId="6" xfId="1" applyNumberFormat="1" applyFont="1" applyBorder="1"/>
    <xf numFmtId="0" fontId="5" fillId="2" borderId="5" xfId="0" applyFont="1" applyFill="1" applyBorder="1" applyAlignment="1">
      <alignment horizontal="left" indent="3"/>
    </xf>
    <xf numFmtId="164" fontId="5" fillId="3" borderId="6" xfId="1" applyNumberFormat="1" applyFont="1" applyFill="1" applyBorder="1"/>
    <xf numFmtId="164" fontId="5" fillId="3" borderId="7" xfId="1" applyNumberFormat="1" applyFont="1" applyFill="1" applyBorder="1"/>
    <xf numFmtId="164" fontId="5" fillId="3" borderId="8" xfId="1" applyNumberFormat="1" applyFont="1" applyFill="1" applyBorder="1"/>
    <xf numFmtId="0" fontId="5" fillId="5" borderId="0" xfId="0" applyFont="1" applyFill="1"/>
    <xf numFmtId="164" fontId="5" fillId="6" borderId="4" xfId="1" applyNumberFormat="1" applyFont="1" applyFill="1" applyBorder="1"/>
    <xf numFmtId="164" fontId="5" fillId="6" borderId="2" xfId="1" applyNumberFormat="1" applyFont="1" applyFill="1" applyBorder="1"/>
    <xf numFmtId="164" fontId="5" fillId="6" borderId="3" xfId="1" applyNumberFormat="1" applyFont="1" applyFill="1" applyBorder="1"/>
    <xf numFmtId="0" fontId="5" fillId="5" borderId="0" xfId="0" applyFont="1" applyFill="1" applyAlignment="1">
      <alignment horizontal="left" indent="3"/>
    </xf>
    <xf numFmtId="0" fontId="5" fillId="5" borderId="5" xfId="0" applyFont="1" applyFill="1" applyBorder="1" applyAlignment="1">
      <alignment horizontal="left" indent="3"/>
    </xf>
    <xf numFmtId="164" fontId="5" fillId="6" borderId="6" xfId="1" applyNumberFormat="1" applyFont="1" applyFill="1" applyBorder="1"/>
    <xf numFmtId="164" fontId="5" fillId="6" borderId="7" xfId="1" applyNumberFormat="1" applyFont="1" applyFill="1" applyBorder="1"/>
    <xf numFmtId="164" fontId="5" fillId="6" borderId="8" xfId="1" applyNumberFormat="1" applyFont="1" applyFill="1" applyBorder="1"/>
    <xf numFmtId="0" fontId="4" fillId="4" borderId="0" xfId="0" applyFont="1" applyFill="1"/>
    <xf numFmtId="164" fontId="4" fillId="4" borderId="4" xfId="1" applyNumberFormat="1" applyFont="1" applyFill="1" applyBorder="1"/>
    <xf numFmtId="164" fontId="4" fillId="4" borderId="3" xfId="1" applyNumberFormat="1" applyFont="1" applyFill="1" applyBorder="1"/>
    <xf numFmtId="164" fontId="4" fillId="4" borderId="2" xfId="1" applyNumberFormat="1" applyFont="1" applyFill="1" applyBorder="1"/>
    <xf numFmtId="0" fontId="4" fillId="4" borderId="0" xfId="0" applyFont="1" applyFill="1" applyAlignment="1">
      <alignment horizontal="left" indent="3"/>
    </xf>
    <xf numFmtId="0" fontId="4" fillId="4" borderId="5" xfId="0" applyFont="1" applyFill="1" applyBorder="1" applyAlignment="1">
      <alignment horizontal="left" indent="3"/>
    </xf>
    <xf numFmtId="164" fontId="4" fillId="4" borderId="6" xfId="1" applyNumberFormat="1" applyFont="1" applyFill="1" applyBorder="1"/>
    <xf numFmtId="164" fontId="4" fillId="4" borderId="8" xfId="1" applyNumberFormat="1" applyFont="1" applyFill="1" applyBorder="1"/>
    <xf numFmtId="164" fontId="4" fillId="4" borderId="7" xfId="1" applyNumberFormat="1" applyFont="1" applyFill="1" applyBorder="1"/>
    <xf numFmtId="3" fontId="6" fillId="0" borderId="0" xfId="0" applyNumberFormat="1" applyFont="1"/>
    <xf numFmtId="3" fontId="7" fillId="0" borderId="0" xfId="0" applyNumberFormat="1" applyFont="1"/>
  </cellXfs>
  <cellStyles count="2">
    <cellStyle name="Comma" xfId="1" builtinId="3"/>
    <cellStyle name="Normal" xfId="0" builtinId="0"/>
  </cellStyles>
  <dxfs count="1"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63FE-05AD-4D50-AE33-CBEF2EE4A8F4}">
  <sheetPr codeName="Sheet1">
    <pageSetUpPr fitToPage="1"/>
  </sheetPr>
  <dimension ref="A1:BX460"/>
  <sheetViews>
    <sheetView tabSelected="1" zoomScale="110" zoomScaleNormal="110" zoomScaleSheetLayoutView="130" workbookViewId="0">
      <pane xSplit="3" ySplit="3" topLeftCell="D438" activePane="bottomRight" state="frozen"/>
      <selection pane="topRight" activeCell="C1" sqref="C1"/>
      <selection pane="bottomLeft" activeCell="A4" sqref="A4"/>
      <selection pane="bottomRight" activeCell="H168" sqref="H168"/>
    </sheetView>
  </sheetViews>
  <sheetFormatPr defaultColWidth="10" defaultRowHeight="14.25" x14ac:dyDescent="0.2"/>
  <cols>
    <col min="1" max="1" width="4.7109375" style="3" bestFit="1" customWidth="1"/>
    <col min="2" max="2" width="2" style="2" bestFit="1" customWidth="1"/>
    <col min="3" max="3" width="43.28515625" style="2" customWidth="1"/>
    <col min="4" max="4" width="15.7109375" style="2" customWidth="1"/>
    <col min="5" max="5" width="14.5703125" style="2" customWidth="1"/>
    <col min="6" max="6" width="14.140625" style="2" customWidth="1"/>
    <col min="7" max="8" width="14.42578125" style="2" customWidth="1"/>
    <col min="9" max="9" width="17" style="2" customWidth="1"/>
    <col min="10" max="11" width="10" style="2"/>
    <col min="12" max="13" width="10" style="3"/>
    <col min="14" max="16384" width="10" style="2"/>
  </cols>
  <sheetData>
    <row r="1" spans="1:12" ht="26.25" x14ac:dyDescent="0.4">
      <c r="A1" s="1"/>
      <c r="B1" s="1"/>
      <c r="C1" s="64" t="s">
        <v>130</v>
      </c>
      <c r="D1" s="64"/>
      <c r="E1" s="64"/>
      <c r="F1" s="64"/>
      <c r="G1" s="64"/>
      <c r="H1" s="64"/>
      <c r="I1" s="65" t="s">
        <v>129</v>
      </c>
    </row>
    <row r="2" spans="1:12" s="1" customFormat="1" ht="17.25" customHeight="1" x14ac:dyDescent="0.2">
      <c r="D2" s="4"/>
    </row>
    <row r="3" spans="1:12" ht="22.5" x14ac:dyDescent="0.2">
      <c r="A3" s="5"/>
      <c r="B3" s="5"/>
      <c r="C3" s="6" t="s">
        <v>0</v>
      </c>
      <c r="D3" s="7" t="s">
        <v>126</v>
      </c>
      <c r="E3" s="7" t="s">
        <v>127</v>
      </c>
      <c r="F3" s="7" t="s">
        <v>128</v>
      </c>
      <c r="G3" s="7" t="s">
        <v>123</v>
      </c>
      <c r="H3" s="7" t="s">
        <v>124</v>
      </c>
      <c r="I3" s="7" t="s">
        <v>125</v>
      </c>
    </row>
    <row r="4" spans="1:12" ht="12" customHeight="1" x14ac:dyDescent="0.2">
      <c r="A4" s="8"/>
      <c r="B4" s="8"/>
      <c r="C4" s="8" t="s">
        <v>1</v>
      </c>
      <c r="D4" s="8"/>
      <c r="E4" s="10"/>
      <c r="F4" s="10"/>
      <c r="G4" s="11"/>
      <c r="H4" s="10"/>
      <c r="I4" s="9"/>
    </row>
    <row r="5" spans="1:12" ht="12" customHeight="1" x14ac:dyDescent="0.2">
      <c r="A5" s="12">
        <v>101</v>
      </c>
      <c r="B5" s="12" t="s">
        <v>2</v>
      </c>
      <c r="C5" s="13" t="s">
        <v>20</v>
      </c>
      <c r="D5" s="14">
        <f t="shared" ref="D5" si="0">SUM(D6:D8)</f>
        <v>100467.713</v>
      </c>
      <c r="E5" s="16">
        <f>SUM(E6:E8)</f>
        <v>0</v>
      </c>
      <c r="F5" s="16">
        <f>SUM(F6:F8)</f>
        <v>100467.713</v>
      </c>
      <c r="G5" s="17">
        <f>SUM(G6:G8)</f>
        <v>105539.617</v>
      </c>
      <c r="H5" s="16">
        <f>SUM(H6:H8)</f>
        <v>0</v>
      </c>
      <c r="I5" s="17">
        <f t="shared" ref="I5" si="1">SUM(I6:I8)</f>
        <v>105539.617</v>
      </c>
      <c r="L5" s="3">
        <v>1</v>
      </c>
    </row>
    <row r="6" spans="1:12" ht="12" customHeight="1" x14ac:dyDescent="0.2">
      <c r="A6" s="18">
        <f>A5</f>
        <v>101</v>
      </c>
      <c r="B6" s="19"/>
      <c r="C6" s="20" t="s">
        <v>3</v>
      </c>
      <c r="D6" s="21">
        <v>96967.713000000003</v>
      </c>
      <c r="E6" s="23">
        <v>0</v>
      </c>
      <c r="F6" s="23">
        <f>D6+E6</f>
        <v>96967.713000000003</v>
      </c>
      <c r="G6" s="22">
        <v>102039.617</v>
      </c>
      <c r="H6" s="23">
        <v>0</v>
      </c>
      <c r="I6" s="24">
        <f t="shared" ref="I6:I56" si="2">G6+H6</f>
        <v>102039.617</v>
      </c>
      <c r="L6" s="3">
        <v>2</v>
      </c>
    </row>
    <row r="7" spans="1:12" ht="12" customHeight="1" x14ac:dyDescent="0.2">
      <c r="A7" s="18">
        <f>A6</f>
        <v>101</v>
      </c>
      <c r="B7" s="19"/>
      <c r="C7" s="20" t="s">
        <v>4</v>
      </c>
      <c r="D7" s="21">
        <v>3500</v>
      </c>
      <c r="E7" s="23">
        <v>0</v>
      </c>
      <c r="F7" s="23">
        <f t="shared" ref="F7:F8" si="3">D7+E7</f>
        <v>3500</v>
      </c>
      <c r="G7" s="24">
        <v>3500</v>
      </c>
      <c r="H7" s="23">
        <v>0</v>
      </c>
      <c r="I7" s="24">
        <f t="shared" si="2"/>
        <v>3500</v>
      </c>
      <c r="L7" s="3">
        <v>3</v>
      </c>
    </row>
    <row r="8" spans="1:12" ht="12" customHeight="1" x14ac:dyDescent="0.2">
      <c r="A8" s="18">
        <f>A7</f>
        <v>101</v>
      </c>
      <c r="B8" s="19"/>
      <c r="C8" s="25" t="s">
        <v>5</v>
      </c>
      <c r="D8" s="26">
        <v>0</v>
      </c>
      <c r="E8" s="28">
        <v>0</v>
      </c>
      <c r="F8" s="28">
        <f t="shared" si="3"/>
        <v>0</v>
      </c>
      <c r="G8" s="29">
        <v>0</v>
      </c>
      <c r="H8" s="28">
        <v>0</v>
      </c>
      <c r="I8" s="29">
        <f t="shared" si="2"/>
        <v>0</v>
      </c>
      <c r="L8" s="3">
        <v>4</v>
      </c>
    </row>
    <row r="9" spans="1:12" ht="12" customHeight="1" x14ac:dyDescent="0.2">
      <c r="A9" s="12">
        <v>102</v>
      </c>
      <c r="B9" s="12" t="s">
        <v>2</v>
      </c>
      <c r="C9" s="13" t="s">
        <v>21</v>
      </c>
      <c r="D9" s="14">
        <f t="shared" ref="D9" si="4">SUM(D10:D12)</f>
        <v>920</v>
      </c>
      <c r="E9" s="16">
        <f>SUM(E10:E12)</f>
        <v>0</v>
      </c>
      <c r="F9" s="16">
        <f t="shared" ref="F9" si="5">SUM(F10:F12)</f>
        <v>920</v>
      </c>
      <c r="G9" s="17">
        <f>SUM(G10:G12)</f>
        <v>970</v>
      </c>
      <c r="H9" s="16">
        <f>SUM(H10:H12)</f>
        <v>0</v>
      </c>
      <c r="I9" s="17">
        <f t="shared" ref="I9" si="6">SUM(I10:I12)</f>
        <v>970</v>
      </c>
      <c r="L9" s="3">
        <v>1</v>
      </c>
    </row>
    <row r="10" spans="1:12" ht="12" customHeight="1" x14ac:dyDescent="0.2">
      <c r="A10" s="18">
        <f>A9</f>
        <v>102</v>
      </c>
      <c r="B10" s="19"/>
      <c r="C10" s="20" t="s">
        <v>3</v>
      </c>
      <c r="D10" s="21">
        <v>920</v>
      </c>
      <c r="E10" s="23">
        <v>0</v>
      </c>
      <c r="F10" s="23">
        <f t="shared" ref="F10:F56" si="7">D10+E10</f>
        <v>920</v>
      </c>
      <c r="G10" s="24">
        <v>970</v>
      </c>
      <c r="H10" s="23">
        <v>0</v>
      </c>
      <c r="I10" s="24">
        <f t="shared" ref="I10" si="8">G10+H10</f>
        <v>970</v>
      </c>
      <c r="L10" s="3">
        <v>2</v>
      </c>
    </row>
    <row r="11" spans="1:12" ht="12" customHeight="1" x14ac:dyDescent="0.2">
      <c r="A11" s="18">
        <f>A10</f>
        <v>102</v>
      </c>
      <c r="B11" s="19"/>
      <c r="C11" s="20" t="s">
        <v>4</v>
      </c>
      <c r="D11" s="21">
        <v>0</v>
      </c>
      <c r="E11" s="23">
        <v>0</v>
      </c>
      <c r="F11" s="23">
        <f t="shared" si="7"/>
        <v>0</v>
      </c>
      <c r="G11" s="24">
        <v>0</v>
      </c>
      <c r="H11" s="23">
        <v>0</v>
      </c>
      <c r="I11" s="24">
        <f t="shared" si="2"/>
        <v>0</v>
      </c>
      <c r="L11" s="3">
        <v>3</v>
      </c>
    </row>
    <row r="12" spans="1:12" ht="12" customHeight="1" x14ac:dyDescent="0.2">
      <c r="A12" s="18">
        <f>A11</f>
        <v>102</v>
      </c>
      <c r="B12" s="19"/>
      <c r="C12" s="25" t="s">
        <v>5</v>
      </c>
      <c r="D12" s="26">
        <v>0</v>
      </c>
      <c r="E12" s="28">
        <v>0</v>
      </c>
      <c r="F12" s="28">
        <f t="shared" si="7"/>
        <v>0</v>
      </c>
      <c r="G12" s="29">
        <v>0</v>
      </c>
      <c r="H12" s="28">
        <v>0</v>
      </c>
      <c r="I12" s="29">
        <f t="shared" si="2"/>
        <v>0</v>
      </c>
      <c r="L12" s="3">
        <v>4</v>
      </c>
    </row>
    <row r="13" spans="1:12" ht="12" customHeight="1" x14ac:dyDescent="0.2">
      <c r="A13" s="12">
        <v>103</v>
      </c>
      <c r="B13" s="12" t="s">
        <v>2</v>
      </c>
      <c r="C13" s="13" t="s">
        <v>22</v>
      </c>
      <c r="D13" s="14">
        <f t="shared" ref="D13" si="9">SUM(D14:D16)</f>
        <v>44212.487999999998</v>
      </c>
      <c r="E13" s="16">
        <f>SUM(E14:E16)</f>
        <v>0</v>
      </c>
      <c r="F13" s="16">
        <f t="shared" ref="F13" si="10">SUM(F14:F16)</f>
        <v>44212.487999999998</v>
      </c>
      <c r="G13" s="17">
        <f>SUM(G14:G16)</f>
        <v>46021.56</v>
      </c>
      <c r="H13" s="16">
        <f>SUM(H14:H16)</f>
        <v>0</v>
      </c>
      <c r="I13" s="17">
        <f t="shared" ref="I13" si="11">SUM(I14:I16)</f>
        <v>46021.56</v>
      </c>
      <c r="L13" s="3">
        <v>1</v>
      </c>
    </row>
    <row r="14" spans="1:12" ht="12" customHeight="1" x14ac:dyDescent="0.2">
      <c r="A14" s="18">
        <f>A13</f>
        <v>103</v>
      </c>
      <c r="B14" s="19"/>
      <c r="C14" s="20" t="s">
        <v>3</v>
      </c>
      <c r="D14" s="21">
        <v>8620</v>
      </c>
      <c r="E14" s="23">
        <v>0</v>
      </c>
      <c r="F14" s="23">
        <f t="shared" ref="F14" si="12">D14+E14</f>
        <v>8620</v>
      </c>
      <c r="G14" s="24">
        <v>8620</v>
      </c>
      <c r="H14" s="23">
        <v>0</v>
      </c>
      <c r="I14" s="24">
        <f t="shared" ref="I14" si="13">G14+H14</f>
        <v>8620</v>
      </c>
      <c r="L14" s="3">
        <v>2</v>
      </c>
    </row>
    <row r="15" spans="1:12" ht="12" customHeight="1" x14ac:dyDescent="0.2">
      <c r="A15" s="18">
        <f>A14</f>
        <v>103</v>
      </c>
      <c r="B15" s="19"/>
      <c r="C15" s="20" t="s">
        <v>4</v>
      </c>
      <c r="D15" s="21">
        <v>35592.487999999998</v>
      </c>
      <c r="E15" s="23">
        <v>0</v>
      </c>
      <c r="F15" s="23">
        <f t="shared" si="7"/>
        <v>35592.487999999998</v>
      </c>
      <c r="G15" s="24">
        <v>37401.56</v>
      </c>
      <c r="H15" s="23">
        <v>0</v>
      </c>
      <c r="I15" s="24">
        <f t="shared" si="2"/>
        <v>37401.56</v>
      </c>
      <c r="L15" s="3">
        <v>3</v>
      </c>
    </row>
    <row r="16" spans="1:12" ht="12" customHeight="1" x14ac:dyDescent="0.2">
      <c r="A16" s="18">
        <f>A15</f>
        <v>103</v>
      </c>
      <c r="B16" s="19"/>
      <c r="C16" s="25" t="s">
        <v>5</v>
      </c>
      <c r="D16" s="26">
        <v>0</v>
      </c>
      <c r="E16" s="28">
        <v>0</v>
      </c>
      <c r="F16" s="28">
        <f t="shared" si="7"/>
        <v>0</v>
      </c>
      <c r="G16" s="29">
        <v>0</v>
      </c>
      <c r="H16" s="28">
        <v>0</v>
      </c>
      <c r="I16" s="29">
        <f t="shared" si="2"/>
        <v>0</v>
      </c>
      <c r="L16" s="3">
        <v>4</v>
      </c>
    </row>
    <row r="17" spans="1:12" ht="12" customHeight="1" x14ac:dyDescent="0.2">
      <c r="A17" s="12">
        <v>105</v>
      </c>
      <c r="B17" s="12" t="s">
        <v>2</v>
      </c>
      <c r="C17" s="13" t="s">
        <v>23</v>
      </c>
      <c r="D17" s="14">
        <f t="shared" ref="D17" si="14">SUM(D18:D20)</f>
        <v>6014.6</v>
      </c>
      <c r="E17" s="16">
        <f>SUM(E18:E20)</f>
        <v>0</v>
      </c>
      <c r="F17" s="16">
        <f t="shared" ref="F17" si="15">SUM(F18:F20)</f>
        <v>6014.6</v>
      </c>
      <c r="G17" s="17">
        <f>SUM(G18:G20)</f>
        <v>6339.6</v>
      </c>
      <c r="H17" s="16">
        <f>SUM(H18:H20)</f>
        <v>0</v>
      </c>
      <c r="I17" s="17">
        <f t="shared" ref="I17" si="16">SUM(I18:I20)</f>
        <v>6339.6</v>
      </c>
      <c r="L17" s="3">
        <v>1</v>
      </c>
    </row>
    <row r="18" spans="1:12" ht="12" customHeight="1" x14ac:dyDescent="0.2">
      <c r="A18" s="18">
        <f>A17</f>
        <v>105</v>
      </c>
      <c r="B18" s="19"/>
      <c r="C18" s="20" t="s">
        <v>3</v>
      </c>
      <c r="D18" s="21">
        <v>6014.6</v>
      </c>
      <c r="E18" s="23">
        <v>0</v>
      </c>
      <c r="F18" s="23">
        <f t="shared" ref="F18" si="17">D18+E18</f>
        <v>6014.6</v>
      </c>
      <c r="G18" s="24">
        <v>6339.6</v>
      </c>
      <c r="H18" s="23">
        <v>0</v>
      </c>
      <c r="I18" s="24">
        <f t="shared" ref="I18" si="18">G18+H18</f>
        <v>6339.6</v>
      </c>
      <c r="L18" s="3">
        <v>2</v>
      </c>
    </row>
    <row r="19" spans="1:12" ht="12" customHeight="1" x14ac:dyDescent="0.2">
      <c r="A19" s="18">
        <f>A18</f>
        <v>105</v>
      </c>
      <c r="B19" s="19"/>
      <c r="C19" s="20" t="s">
        <v>4</v>
      </c>
      <c r="D19" s="21">
        <v>0</v>
      </c>
      <c r="E19" s="23">
        <v>0</v>
      </c>
      <c r="F19" s="23">
        <f t="shared" si="7"/>
        <v>0</v>
      </c>
      <c r="G19" s="24">
        <v>0</v>
      </c>
      <c r="H19" s="23">
        <v>0</v>
      </c>
      <c r="I19" s="24">
        <f t="shared" si="2"/>
        <v>0</v>
      </c>
      <c r="L19" s="3">
        <v>3</v>
      </c>
    </row>
    <row r="20" spans="1:12" ht="12" customHeight="1" x14ac:dyDescent="0.2">
      <c r="A20" s="18">
        <f>A19</f>
        <v>105</v>
      </c>
      <c r="B20" s="19"/>
      <c r="C20" s="25" t="s">
        <v>5</v>
      </c>
      <c r="D20" s="26">
        <v>0</v>
      </c>
      <c r="E20" s="28">
        <v>0</v>
      </c>
      <c r="F20" s="28">
        <f t="shared" si="7"/>
        <v>0</v>
      </c>
      <c r="G20" s="29">
        <v>0</v>
      </c>
      <c r="H20" s="28">
        <v>0</v>
      </c>
      <c r="I20" s="29">
        <f t="shared" si="2"/>
        <v>0</v>
      </c>
      <c r="L20" s="3">
        <v>4</v>
      </c>
    </row>
    <row r="21" spans="1:12" ht="12" customHeight="1" x14ac:dyDescent="0.2">
      <c r="A21" s="12">
        <v>108</v>
      </c>
      <c r="B21" s="12" t="s">
        <v>2</v>
      </c>
      <c r="C21" s="13" t="s">
        <v>24</v>
      </c>
      <c r="D21" s="14">
        <f t="shared" ref="D21" si="19">SUM(D22:D24)</f>
        <v>8242</v>
      </c>
      <c r="E21" s="16">
        <f>SUM(E22:E24)</f>
        <v>0</v>
      </c>
      <c r="F21" s="16">
        <f t="shared" ref="F21" si="20">SUM(F22:F24)</f>
        <v>8242</v>
      </c>
      <c r="G21" s="17">
        <f>SUM(G22:G24)</f>
        <v>8292</v>
      </c>
      <c r="H21" s="16">
        <f>SUM(H22:H24)</f>
        <v>0</v>
      </c>
      <c r="I21" s="17">
        <f t="shared" ref="I21" si="21">SUM(I22:I24)</f>
        <v>8292</v>
      </c>
      <c r="L21" s="3">
        <v>1</v>
      </c>
    </row>
    <row r="22" spans="1:12" ht="12" customHeight="1" x14ac:dyDescent="0.2">
      <c r="A22" s="18">
        <f>A21</f>
        <v>108</v>
      </c>
      <c r="B22" s="19"/>
      <c r="C22" s="20" t="s">
        <v>3</v>
      </c>
      <c r="D22" s="21">
        <v>6642</v>
      </c>
      <c r="E22" s="23">
        <v>0</v>
      </c>
      <c r="F22" s="23">
        <f t="shared" ref="F22" si="22">D22+E22</f>
        <v>6642</v>
      </c>
      <c r="G22" s="24">
        <v>6692</v>
      </c>
      <c r="H22" s="23">
        <v>0</v>
      </c>
      <c r="I22" s="24">
        <f t="shared" ref="I22" si="23">G22+H22</f>
        <v>6692</v>
      </c>
      <c r="L22" s="3">
        <v>2</v>
      </c>
    </row>
    <row r="23" spans="1:12" ht="12" customHeight="1" x14ac:dyDescent="0.2">
      <c r="A23" s="18">
        <f>A22</f>
        <v>108</v>
      </c>
      <c r="B23" s="19"/>
      <c r="C23" s="20" t="s">
        <v>4</v>
      </c>
      <c r="D23" s="21">
        <v>1600</v>
      </c>
      <c r="E23" s="23">
        <v>0</v>
      </c>
      <c r="F23" s="23">
        <f t="shared" si="7"/>
        <v>1600</v>
      </c>
      <c r="G23" s="24">
        <v>1600</v>
      </c>
      <c r="H23" s="23">
        <v>0</v>
      </c>
      <c r="I23" s="24">
        <f t="shared" si="2"/>
        <v>1600</v>
      </c>
      <c r="L23" s="3">
        <v>3</v>
      </c>
    </row>
    <row r="24" spans="1:12" ht="12" customHeight="1" x14ac:dyDescent="0.2">
      <c r="A24" s="18">
        <f>A23</f>
        <v>108</v>
      </c>
      <c r="B24" s="19"/>
      <c r="C24" s="25" t="s">
        <v>5</v>
      </c>
      <c r="D24" s="26">
        <v>0</v>
      </c>
      <c r="E24" s="28">
        <v>0</v>
      </c>
      <c r="F24" s="28">
        <f t="shared" si="7"/>
        <v>0</v>
      </c>
      <c r="G24" s="29">
        <v>0</v>
      </c>
      <c r="H24" s="28">
        <v>0</v>
      </c>
      <c r="I24" s="29">
        <f t="shared" si="2"/>
        <v>0</v>
      </c>
      <c r="L24" s="3">
        <v>4</v>
      </c>
    </row>
    <row r="25" spans="1:12" ht="12" customHeight="1" x14ac:dyDescent="0.2">
      <c r="A25" s="12">
        <v>109</v>
      </c>
      <c r="B25" s="12" t="s">
        <v>2</v>
      </c>
      <c r="C25" s="13" t="s">
        <v>25</v>
      </c>
      <c r="D25" s="14">
        <f t="shared" ref="D25" si="24">SUM(D26:D28)</f>
        <v>500</v>
      </c>
      <c r="E25" s="16">
        <f>SUM(E26:E28)</f>
        <v>0</v>
      </c>
      <c r="F25" s="16">
        <f t="shared" ref="F25" si="25">SUM(F26:F28)</f>
        <v>500</v>
      </c>
      <c r="G25" s="17">
        <f>SUM(G26:G28)</f>
        <v>1050</v>
      </c>
      <c r="H25" s="16">
        <f>SUM(H26:H28)</f>
        <v>0</v>
      </c>
      <c r="I25" s="17">
        <f t="shared" ref="I25" si="26">SUM(I26:I28)</f>
        <v>1050</v>
      </c>
      <c r="L25" s="3">
        <v>1</v>
      </c>
    </row>
    <row r="26" spans="1:12" ht="12" customHeight="1" x14ac:dyDescent="0.2">
      <c r="A26" s="18">
        <f>A25</f>
        <v>109</v>
      </c>
      <c r="B26" s="19"/>
      <c r="C26" s="20" t="s">
        <v>3</v>
      </c>
      <c r="D26" s="21">
        <v>500</v>
      </c>
      <c r="E26" s="23">
        <v>0</v>
      </c>
      <c r="F26" s="23">
        <f t="shared" ref="F26" si="27">D26+E26</f>
        <v>500</v>
      </c>
      <c r="G26" s="24">
        <v>1050</v>
      </c>
      <c r="H26" s="23">
        <v>0</v>
      </c>
      <c r="I26" s="24">
        <f t="shared" ref="I26" si="28">G26+H26</f>
        <v>1050</v>
      </c>
      <c r="L26" s="3">
        <v>2</v>
      </c>
    </row>
    <row r="27" spans="1:12" ht="12" customHeight="1" x14ac:dyDescent="0.2">
      <c r="A27" s="18">
        <f>A26</f>
        <v>109</v>
      </c>
      <c r="B27" s="19"/>
      <c r="C27" s="20" t="s">
        <v>4</v>
      </c>
      <c r="D27" s="21">
        <v>0</v>
      </c>
      <c r="E27" s="23">
        <v>0</v>
      </c>
      <c r="F27" s="23">
        <f t="shared" si="7"/>
        <v>0</v>
      </c>
      <c r="G27" s="24">
        <v>0</v>
      </c>
      <c r="H27" s="23">
        <v>0</v>
      </c>
      <c r="I27" s="24">
        <f t="shared" si="2"/>
        <v>0</v>
      </c>
      <c r="L27" s="3">
        <v>3</v>
      </c>
    </row>
    <row r="28" spans="1:12" ht="12" customHeight="1" x14ac:dyDescent="0.2">
      <c r="A28" s="18">
        <f>A27</f>
        <v>109</v>
      </c>
      <c r="B28" s="19"/>
      <c r="C28" s="25" t="s">
        <v>5</v>
      </c>
      <c r="D28" s="26">
        <v>0</v>
      </c>
      <c r="E28" s="28">
        <v>0</v>
      </c>
      <c r="F28" s="28">
        <f t="shared" si="7"/>
        <v>0</v>
      </c>
      <c r="G28" s="29">
        <v>0</v>
      </c>
      <c r="H28" s="28">
        <v>0</v>
      </c>
      <c r="I28" s="29">
        <f t="shared" si="2"/>
        <v>0</v>
      </c>
      <c r="L28" s="3">
        <v>4</v>
      </c>
    </row>
    <row r="29" spans="1:12" ht="12" customHeight="1" x14ac:dyDescent="0.2">
      <c r="A29" s="12">
        <v>110</v>
      </c>
      <c r="B29" s="12" t="s">
        <v>2</v>
      </c>
      <c r="C29" s="13" t="s">
        <v>26</v>
      </c>
      <c r="D29" s="14">
        <f t="shared" ref="D29" si="29">SUM(D30:D32)</f>
        <v>3738</v>
      </c>
      <c r="E29" s="16">
        <f>SUM(E30:E32)</f>
        <v>0</v>
      </c>
      <c r="F29" s="16">
        <f t="shared" ref="F29" si="30">SUM(F30:F32)</f>
        <v>3738</v>
      </c>
      <c r="G29" s="17">
        <f>SUM(G30:G32)</f>
        <v>3788</v>
      </c>
      <c r="H29" s="16">
        <f>SUM(H30:H32)</f>
        <v>0</v>
      </c>
      <c r="I29" s="17">
        <f t="shared" ref="I29" si="31">SUM(I30:I32)</f>
        <v>3788</v>
      </c>
      <c r="L29" s="3">
        <v>1</v>
      </c>
    </row>
    <row r="30" spans="1:12" ht="12" customHeight="1" x14ac:dyDescent="0.2">
      <c r="A30" s="18">
        <f>A29</f>
        <v>110</v>
      </c>
      <c r="B30" s="19"/>
      <c r="C30" s="20" t="s">
        <v>3</v>
      </c>
      <c r="D30" s="21">
        <v>3738</v>
      </c>
      <c r="E30" s="23">
        <v>0</v>
      </c>
      <c r="F30" s="23">
        <f t="shared" ref="F30" si="32">D30+E30</f>
        <v>3738</v>
      </c>
      <c r="G30" s="24">
        <v>3788</v>
      </c>
      <c r="H30" s="23">
        <v>0</v>
      </c>
      <c r="I30" s="24">
        <f t="shared" ref="I30" si="33">G30+H30</f>
        <v>3788</v>
      </c>
      <c r="L30" s="3">
        <v>2</v>
      </c>
    </row>
    <row r="31" spans="1:12" ht="12" customHeight="1" x14ac:dyDescent="0.2">
      <c r="A31" s="18">
        <f>A30</f>
        <v>110</v>
      </c>
      <c r="B31" s="19"/>
      <c r="C31" s="20" t="s">
        <v>4</v>
      </c>
      <c r="D31" s="21">
        <v>0</v>
      </c>
      <c r="E31" s="23">
        <v>0</v>
      </c>
      <c r="F31" s="23">
        <f t="shared" si="7"/>
        <v>0</v>
      </c>
      <c r="G31" s="24">
        <v>0</v>
      </c>
      <c r="H31" s="23">
        <v>0</v>
      </c>
      <c r="I31" s="24">
        <f t="shared" si="2"/>
        <v>0</v>
      </c>
      <c r="L31" s="3">
        <v>3</v>
      </c>
    </row>
    <row r="32" spans="1:12" ht="12" customHeight="1" x14ac:dyDescent="0.2">
      <c r="A32" s="18">
        <f>A31</f>
        <v>110</v>
      </c>
      <c r="B32" s="19"/>
      <c r="C32" s="25" t="s">
        <v>5</v>
      </c>
      <c r="D32" s="26">
        <v>0</v>
      </c>
      <c r="E32" s="28">
        <v>0</v>
      </c>
      <c r="F32" s="28">
        <f t="shared" si="7"/>
        <v>0</v>
      </c>
      <c r="G32" s="29">
        <v>0</v>
      </c>
      <c r="H32" s="28">
        <v>0</v>
      </c>
      <c r="I32" s="29">
        <f t="shared" si="2"/>
        <v>0</v>
      </c>
      <c r="L32" s="3">
        <v>4</v>
      </c>
    </row>
    <row r="33" spans="1:12" ht="12" customHeight="1" x14ac:dyDescent="0.2">
      <c r="A33" s="12">
        <v>115</v>
      </c>
      <c r="B33" s="12" t="s">
        <v>2</v>
      </c>
      <c r="C33" s="13" t="s">
        <v>27</v>
      </c>
      <c r="D33" s="14">
        <f t="shared" ref="D33" si="34">SUM(D34:D36)</f>
        <v>4374.76</v>
      </c>
      <c r="E33" s="16">
        <f>SUM(E34:E36)</f>
        <v>0</v>
      </c>
      <c r="F33" s="16">
        <f t="shared" ref="F33" si="35">SUM(F34:F36)</f>
        <v>4374.76</v>
      </c>
      <c r="G33" s="17">
        <f>SUM(G34:G36)</f>
        <v>4763.2</v>
      </c>
      <c r="H33" s="16">
        <f>SUM(H34:H36)</f>
        <v>0</v>
      </c>
      <c r="I33" s="17">
        <f t="shared" ref="I33" si="36">SUM(I34:I36)</f>
        <v>4763.2</v>
      </c>
      <c r="L33" s="3">
        <v>1</v>
      </c>
    </row>
    <row r="34" spans="1:12" ht="12" customHeight="1" x14ac:dyDescent="0.2">
      <c r="A34" s="18">
        <f>A33</f>
        <v>115</v>
      </c>
      <c r="B34" s="19"/>
      <c r="C34" s="20" t="s">
        <v>3</v>
      </c>
      <c r="D34" s="21">
        <v>4374.76</v>
      </c>
      <c r="E34" s="23">
        <v>0</v>
      </c>
      <c r="F34" s="23">
        <f t="shared" ref="F34" si="37">D34+E34</f>
        <v>4374.76</v>
      </c>
      <c r="G34" s="24">
        <v>4763.2</v>
      </c>
      <c r="H34" s="23">
        <v>0</v>
      </c>
      <c r="I34" s="24">
        <f t="shared" ref="I34" si="38">G34+H34</f>
        <v>4763.2</v>
      </c>
      <c r="L34" s="3">
        <v>2</v>
      </c>
    </row>
    <row r="35" spans="1:12" ht="12" customHeight="1" x14ac:dyDescent="0.2">
      <c r="A35" s="18">
        <f>A34</f>
        <v>115</v>
      </c>
      <c r="B35" s="19"/>
      <c r="C35" s="20" t="s">
        <v>4</v>
      </c>
      <c r="D35" s="21">
        <v>0</v>
      </c>
      <c r="E35" s="23">
        <v>0</v>
      </c>
      <c r="F35" s="23">
        <f t="shared" si="7"/>
        <v>0</v>
      </c>
      <c r="G35" s="24">
        <v>0</v>
      </c>
      <c r="H35" s="23">
        <v>0</v>
      </c>
      <c r="I35" s="24">
        <f t="shared" si="2"/>
        <v>0</v>
      </c>
      <c r="L35" s="3">
        <v>3</v>
      </c>
    </row>
    <row r="36" spans="1:12" ht="12" customHeight="1" x14ac:dyDescent="0.2">
      <c r="A36" s="18">
        <f>A35</f>
        <v>115</v>
      </c>
      <c r="B36" s="19"/>
      <c r="C36" s="25" t="s">
        <v>5</v>
      </c>
      <c r="D36" s="26">
        <v>0</v>
      </c>
      <c r="E36" s="28">
        <v>0</v>
      </c>
      <c r="F36" s="28">
        <f t="shared" si="7"/>
        <v>0</v>
      </c>
      <c r="G36" s="29">
        <v>0</v>
      </c>
      <c r="H36" s="28">
        <v>0</v>
      </c>
      <c r="I36" s="29">
        <f t="shared" si="2"/>
        <v>0</v>
      </c>
      <c r="L36" s="3">
        <v>4</v>
      </c>
    </row>
    <row r="37" spans="1:12" ht="12" customHeight="1" x14ac:dyDescent="0.2">
      <c r="A37" s="12">
        <v>120</v>
      </c>
      <c r="B37" s="12" t="s">
        <v>2</v>
      </c>
      <c r="C37" s="13" t="s">
        <v>28</v>
      </c>
      <c r="D37" s="14">
        <f t="shared" ref="D37" si="39">SUM(D38:D40)</f>
        <v>200</v>
      </c>
      <c r="E37" s="16">
        <f>SUM(E38:E40)</f>
        <v>0</v>
      </c>
      <c r="F37" s="16">
        <f t="shared" ref="F37" si="40">SUM(F38:F40)</f>
        <v>200</v>
      </c>
      <c r="G37" s="17">
        <f>SUM(G38:G40)</f>
        <v>250</v>
      </c>
      <c r="H37" s="16">
        <f>SUM(H38:H40)</f>
        <v>0</v>
      </c>
      <c r="I37" s="17">
        <f t="shared" ref="I37" si="41">SUM(I38:I40)</f>
        <v>250</v>
      </c>
      <c r="L37" s="3">
        <v>1</v>
      </c>
    </row>
    <row r="38" spans="1:12" ht="12" customHeight="1" x14ac:dyDescent="0.2">
      <c r="A38" s="18">
        <f>A37</f>
        <v>120</v>
      </c>
      <c r="B38" s="19"/>
      <c r="C38" s="20" t="s">
        <v>3</v>
      </c>
      <c r="D38" s="21">
        <v>200</v>
      </c>
      <c r="E38" s="23">
        <v>0</v>
      </c>
      <c r="F38" s="23">
        <f t="shared" ref="F38" si="42">D38+E38</f>
        <v>200</v>
      </c>
      <c r="G38" s="24">
        <v>250</v>
      </c>
      <c r="H38" s="23">
        <v>0</v>
      </c>
      <c r="I38" s="24">
        <f t="shared" ref="I38" si="43">G38+H38</f>
        <v>250</v>
      </c>
      <c r="L38" s="3">
        <v>2</v>
      </c>
    </row>
    <row r="39" spans="1:12" ht="12" customHeight="1" x14ac:dyDescent="0.2">
      <c r="A39" s="18">
        <f>A38</f>
        <v>120</v>
      </c>
      <c r="B39" s="19"/>
      <c r="C39" s="20" t="s">
        <v>4</v>
      </c>
      <c r="D39" s="21">
        <v>0</v>
      </c>
      <c r="E39" s="23">
        <v>0</v>
      </c>
      <c r="F39" s="23">
        <f t="shared" si="7"/>
        <v>0</v>
      </c>
      <c r="G39" s="24">
        <v>0</v>
      </c>
      <c r="H39" s="23">
        <v>0</v>
      </c>
      <c r="I39" s="24">
        <f t="shared" si="2"/>
        <v>0</v>
      </c>
      <c r="L39" s="3">
        <v>3</v>
      </c>
    </row>
    <row r="40" spans="1:12" ht="12" customHeight="1" x14ac:dyDescent="0.2">
      <c r="A40" s="18">
        <f>A39</f>
        <v>120</v>
      </c>
      <c r="B40" s="19"/>
      <c r="C40" s="25" t="s">
        <v>5</v>
      </c>
      <c r="D40" s="26">
        <v>0</v>
      </c>
      <c r="E40" s="28">
        <v>0</v>
      </c>
      <c r="F40" s="28">
        <f t="shared" si="7"/>
        <v>0</v>
      </c>
      <c r="G40" s="29">
        <v>0</v>
      </c>
      <c r="H40" s="28">
        <v>0</v>
      </c>
      <c r="I40" s="29">
        <f t="shared" si="2"/>
        <v>0</v>
      </c>
      <c r="L40" s="3">
        <v>4</v>
      </c>
    </row>
    <row r="41" spans="1:12" ht="12" customHeight="1" x14ac:dyDescent="0.2">
      <c r="A41" s="12">
        <v>131</v>
      </c>
      <c r="B41" s="12" t="s">
        <v>2</v>
      </c>
      <c r="C41" s="13" t="s">
        <v>29</v>
      </c>
      <c r="D41" s="14">
        <f t="shared" ref="D41" si="44">SUM(D42:D44)</f>
        <v>26501</v>
      </c>
      <c r="E41" s="16">
        <f>SUM(E42:E44)</f>
        <v>0</v>
      </c>
      <c r="F41" s="16">
        <f t="shared" ref="F41" si="45">SUM(F42:F44)</f>
        <v>26501</v>
      </c>
      <c r="G41" s="17">
        <f>SUM(G42:G44)</f>
        <v>25650</v>
      </c>
      <c r="H41" s="16">
        <f>SUM(H42:H44)</f>
        <v>0</v>
      </c>
      <c r="I41" s="17">
        <f t="shared" ref="I41" si="46">SUM(I42:I44)</f>
        <v>25650</v>
      </c>
      <c r="L41" s="3">
        <v>1</v>
      </c>
    </row>
    <row r="42" spans="1:12" ht="12" customHeight="1" x14ac:dyDescent="0.2">
      <c r="A42" s="18">
        <f>A41</f>
        <v>131</v>
      </c>
      <c r="B42" s="19"/>
      <c r="C42" s="20" t="s">
        <v>3</v>
      </c>
      <c r="D42" s="21">
        <v>26501</v>
      </c>
      <c r="E42" s="23">
        <v>0</v>
      </c>
      <c r="F42" s="23">
        <f t="shared" ref="F42" si="47">D42+E42</f>
        <v>26501</v>
      </c>
      <c r="G42" s="24">
        <v>25650</v>
      </c>
      <c r="H42" s="23">
        <v>0</v>
      </c>
      <c r="I42" s="24">
        <f t="shared" ref="I42" si="48">G42+H42</f>
        <v>25650</v>
      </c>
      <c r="L42" s="3">
        <v>2</v>
      </c>
    </row>
    <row r="43" spans="1:12" ht="12" customHeight="1" x14ac:dyDescent="0.2">
      <c r="A43" s="18">
        <f>A42</f>
        <v>131</v>
      </c>
      <c r="B43" s="19"/>
      <c r="C43" s="20" t="s">
        <v>4</v>
      </c>
      <c r="D43" s="21">
        <v>0</v>
      </c>
      <c r="E43" s="23">
        <v>0</v>
      </c>
      <c r="F43" s="23">
        <f t="shared" si="7"/>
        <v>0</v>
      </c>
      <c r="G43" s="24">
        <v>0</v>
      </c>
      <c r="H43" s="23">
        <v>0</v>
      </c>
      <c r="I43" s="24">
        <f t="shared" si="2"/>
        <v>0</v>
      </c>
      <c r="L43" s="3">
        <v>3</v>
      </c>
    </row>
    <row r="44" spans="1:12" ht="12" customHeight="1" x14ac:dyDescent="0.2">
      <c r="A44" s="18">
        <f>A43</f>
        <v>131</v>
      </c>
      <c r="B44" s="19"/>
      <c r="C44" s="25" t="s">
        <v>5</v>
      </c>
      <c r="D44" s="26">
        <v>0</v>
      </c>
      <c r="E44" s="28">
        <v>0</v>
      </c>
      <c r="F44" s="28">
        <f t="shared" si="7"/>
        <v>0</v>
      </c>
      <c r="G44" s="29">
        <v>0</v>
      </c>
      <c r="H44" s="28">
        <v>0</v>
      </c>
      <c r="I44" s="29">
        <f t="shared" si="2"/>
        <v>0</v>
      </c>
      <c r="L44" s="3">
        <v>4</v>
      </c>
    </row>
    <row r="45" spans="1:12" ht="12" customHeight="1" x14ac:dyDescent="0.2">
      <c r="A45" s="12">
        <v>156</v>
      </c>
      <c r="B45" s="12" t="s">
        <v>2</v>
      </c>
      <c r="C45" s="13" t="s">
        <v>30</v>
      </c>
      <c r="D45" s="14">
        <f t="shared" ref="D45" si="49">SUM(D46:D48)</f>
        <v>5742.9480000000003</v>
      </c>
      <c r="E45" s="16">
        <f>SUM(E46:E48)</f>
        <v>197034.68299999999</v>
      </c>
      <c r="F45" s="16">
        <f t="shared" ref="F45" si="50">SUM(F46:F48)</f>
        <v>202777.63099999999</v>
      </c>
      <c r="G45" s="17">
        <f>SUM(G46:G48)</f>
        <v>3408.2240000000002</v>
      </c>
      <c r="H45" s="16">
        <f>SUM(H46:H48)</f>
        <v>152180.48699999999</v>
      </c>
      <c r="I45" s="17">
        <f t="shared" ref="I45" si="51">SUM(I46:I48)</f>
        <v>155588.71099999998</v>
      </c>
      <c r="L45" s="3">
        <v>1</v>
      </c>
    </row>
    <row r="46" spans="1:12" ht="12" customHeight="1" x14ac:dyDescent="0.2">
      <c r="A46" s="18">
        <f>A45</f>
        <v>156</v>
      </c>
      <c r="B46" s="19"/>
      <c r="C46" s="20" t="s">
        <v>3</v>
      </c>
      <c r="D46" s="21">
        <v>5742.9480000000003</v>
      </c>
      <c r="E46" s="23">
        <v>0</v>
      </c>
      <c r="F46" s="23">
        <f t="shared" ref="F46" si="52">D46+E46</f>
        <v>5742.9480000000003</v>
      </c>
      <c r="G46" s="24">
        <v>3408.2240000000002</v>
      </c>
      <c r="H46" s="23">
        <v>0</v>
      </c>
      <c r="I46" s="24">
        <f t="shared" ref="I46" si="53">G46+H46</f>
        <v>3408.2240000000002</v>
      </c>
      <c r="L46" s="3">
        <v>2</v>
      </c>
    </row>
    <row r="47" spans="1:12" ht="12" customHeight="1" x14ac:dyDescent="0.2">
      <c r="A47" s="18">
        <f>A46</f>
        <v>156</v>
      </c>
      <c r="B47" s="19"/>
      <c r="C47" s="20" t="s">
        <v>4</v>
      </c>
      <c r="D47" s="21">
        <v>0</v>
      </c>
      <c r="E47" s="23">
        <v>197034.68299999999</v>
      </c>
      <c r="F47" s="23">
        <f t="shared" si="7"/>
        <v>197034.68299999999</v>
      </c>
      <c r="G47" s="24">
        <v>0</v>
      </c>
      <c r="H47" s="23">
        <v>152180.48699999999</v>
      </c>
      <c r="I47" s="24">
        <f t="shared" si="2"/>
        <v>152180.48699999999</v>
      </c>
      <c r="L47" s="3">
        <v>3</v>
      </c>
    </row>
    <row r="48" spans="1:12" ht="12" customHeight="1" x14ac:dyDescent="0.2">
      <c r="A48" s="18">
        <f>A47</f>
        <v>156</v>
      </c>
      <c r="B48" s="19"/>
      <c r="C48" s="25" t="s">
        <v>5</v>
      </c>
      <c r="D48" s="26">
        <v>0</v>
      </c>
      <c r="E48" s="28">
        <v>0</v>
      </c>
      <c r="F48" s="28">
        <f t="shared" si="7"/>
        <v>0</v>
      </c>
      <c r="G48" s="29">
        <v>0</v>
      </c>
      <c r="H48" s="28">
        <v>0</v>
      </c>
      <c r="I48" s="29">
        <f t="shared" si="2"/>
        <v>0</v>
      </c>
      <c r="L48" s="3">
        <v>4</v>
      </c>
    </row>
    <row r="49" spans="1:13" ht="12" customHeight="1" x14ac:dyDescent="0.2">
      <c r="A49" s="12">
        <v>167</v>
      </c>
      <c r="B49" s="12" t="s">
        <v>2</v>
      </c>
      <c r="C49" s="13" t="s">
        <v>31</v>
      </c>
      <c r="D49" s="14">
        <f t="shared" ref="D49" si="54">SUM(D50:D52)</f>
        <v>1390.7</v>
      </c>
      <c r="E49" s="16">
        <f>SUM(E50:E52)</f>
        <v>0</v>
      </c>
      <c r="F49" s="16">
        <f t="shared" ref="F49" si="55">SUM(F50:F52)</f>
        <v>1390.7</v>
      </c>
      <c r="G49" s="17">
        <f>SUM(G50:G52)</f>
        <v>1440.7</v>
      </c>
      <c r="H49" s="16">
        <f>SUM(H50:H52)</f>
        <v>0</v>
      </c>
      <c r="I49" s="17">
        <f t="shared" ref="I49" si="56">SUM(I50:I52)</f>
        <v>1440.7</v>
      </c>
      <c r="L49" s="3">
        <v>1</v>
      </c>
    </row>
    <row r="50" spans="1:13" ht="12" customHeight="1" x14ac:dyDescent="0.2">
      <c r="A50" s="18">
        <f>A49</f>
        <v>167</v>
      </c>
      <c r="B50" s="19"/>
      <c r="C50" s="20" t="s">
        <v>3</v>
      </c>
      <c r="D50" s="21">
        <v>1390.7</v>
      </c>
      <c r="E50" s="23">
        <v>0</v>
      </c>
      <c r="F50" s="23">
        <f t="shared" ref="F50" si="57">D50+E50</f>
        <v>1390.7</v>
      </c>
      <c r="G50" s="24">
        <v>1440.7</v>
      </c>
      <c r="H50" s="23">
        <v>0</v>
      </c>
      <c r="I50" s="24">
        <f t="shared" ref="I50" si="58">G50+H50</f>
        <v>1440.7</v>
      </c>
      <c r="L50" s="3">
        <v>2</v>
      </c>
    </row>
    <row r="51" spans="1:13" ht="12" customHeight="1" x14ac:dyDescent="0.2">
      <c r="A51" s="18">
        <f>A50</f>
        <v>167</v>
      </c>
      <c r="B51" s="19"/>
      <c r="C51" s="20" t="s">
        <v>4</v>
      </c>
      <c r="D51" s="21">
        <v>0</v>
      </c>
      <c r="E51" s="23">
        <v>0</v>
      </c>
      <c r="F51" s="23">
        <f t="shared" si="7"/>
        <v>0</v>
      </c>
      <c r="G51" s="24">
        <v>0</v>
      </c>
      <c r="H51" s="23">
        <v>0</v>
      </c>
      <c r="I51" s="24">
        <f t="shared" si="2"/>
        <v>0</v>
      </c>
      <c r="L51" s="3">
        <v>3</v>
      </c>
    </row>
    <row r="52" spans="1:13" ht="12" customHeight="1" x14ac:dyDescent="0.2">
      <c r="A52" s="18">
        <f>A51</f>
        <v>167</v>
      </c>
      <c r="B52" s="19"/>
      <c r="C52" s="25" t="s">
        <v>5</v>
      </c>
      <c r="D52" s="26">
        <v>0</v>
      </c>
      <c r="E52" s="28">
        <v>0</v>
      </c>
      <c r="F52" s="28">
        <f t="shared" si="7"/>
        <v>0</v>
      </c>
      <c r="G52" s="29">
        <v>0</v>
      </c>
      <c r="H52" s="28">
        <v>0</v>
      </c>
      <c r="I52" s="29">
        <f t="shared" si="2"/>
        <v>0</v>
      </c>
      <c r="L52" s="3">
        <v>4</v>
      </c>
    </row>
    <row r="53" spans="1:13" ht="12" customHeight="1" x14ac:dyDescent="0.2">
      <c r="A53" s="12">
        <v>510</v>
      </c>
      <c r="B53" s="12" t="s">
        <v>2</v>
      </c>
      <c r="C53" s="13" t="s">
        <v>32</v>
      </c>
      <c r="D53" s="14">
        <f t="shared" ref="D53" si="59">SUM(D54:D56)</f>
        <v>15228.7</v>
      </c>
      <c r="E53" s="16">
        <f>SUM(E54:E56)</f>
        <v>0</v>
      </c>
      <c r="F53" s="16">
        <f t="shared" ref="F53" si="60">SUM(F54:F56)</f>
        <v>15228.7</v>
      </c>
      <c r="G53" s="17">
        <f>SUM(G54:G56)</f>
        <v>15527.6</v>
      </c>
      <c r="H53" s="16">
        <f>SUM(H54:H56)</f>
        <v>0</v>
      </c>
      <c r="I53" s="17">
        <f t="shared" ref="I53" si="61">SUM(I54:I56)</f>
        <v>15527.6</v>
      </c>
      <c r="L53" s="3">
        <v>1</v>
      </c>
    </row>
    <row r="54" spans="1:13" ht="12" customHeight="1" x14ac:dyDescent="0.2">
      <c r="A54" s="18">
        <f>A53</f>
        <v>510</v>
      </c>
      <c r="B54" s="19"/>
      <c r="C54" s="20" t="s">
        <v>3</v>
      </c>
      <c r="D54" s="21">
        <v>12242.1</v>
      </c>
      <c r="E54" s="23">
        <v>0</v>
      </c>
      <c r="F54" s="23">
        <f t="shared" ref="F54" si="62">D54+E54</f>
        <v>12242.1</v>
      </c>
      <c r="G54" s="24">
        <v>12234.2</v>
      </c>
      <c r="H54" s="23">
        <v>0</v>
      </c>
      <c r="I54" s="24">
        <f t="shared" ref="I54" si="63">G54+H54</f>
        <v>12234.2</v>
      </c>
      <c r="L54" s="3">
        <v>2</v>
      </c>
    </row>
    <row r="55" spans="1:13" ht="12" customHeight="1" x14ac:dyDescent="0.2">
      <c r="A55" s="18">
        <f>A54</f>
        <v>510</v>
      </c>
      <c r="B55" s="19"/>
      <c r="C55" s="20" t="s">
        <v>4</v>
      </c>
      <c r="D55" s="21">
        <v>2986.6</v>
      </c>
      <c r="E55" s="23">
        <v>0</v>
      </c>
      <c r="F55" s="23">
        <f t="shared" si="7"/>
        <v>2986.6</v>
      </c>
      <c r="G55" s="24">
        <v>3293.4</v>
      </c>
      <c r="H55" s="23">
        <v>0</v>
      </c>
      <c r="I55" s="24">
        <f t="shared" si="2"/>
        <v>3293.4</v>
      </c>
      <c r="L55" s="3">
        <v>3</v>
      </c>
    </row>
    <row r="56" spans="1:13" ht="12" customHeight="1" x14ac:dyDescent="0.2">
      <c r="A56" s="18">
        <f>A55</f>
        <v>510</v>
      </c>
      <c r="B56" s="19"/>
      <c r="C56" s="25" t="s">
        <v>5</v>
      </c>
      <c r="D56" s="26">
        <v>0</v>
      </c>
      <c r="E56" s="28">
        <v>0</v>
      </c>
      <c r="F56" s="28">
        <f t="shared" si="7"/>
        <v>0</v>
      </c>
      <c r="G56" s="29">
        <v>0</v>
      </c>
      <c r="H56" s="28">
        <v>0</v>
      </c>
      <c r="I56" s="29">
        <f t="shared" si="2"/>
        <v>0</v>
      </c>
      <c r="L56" s="3">
        <v>4</v>
      </c>
    </row>
    <row r="57" spans="1:13" ht="12" customHeight="1" x14ac:dyDescent="0.2">
      <c r="A57" s="12"/>
      <c r="B57" s="12"/>
      <c r="C57" s="30" t="s">
        <v>6</v>
      </c>
      <c r="D57" s="31">
        <f t="shared" ref="D57:I60" si="64">SUMIF($L$1:$L$56, $M57,D$1:D$56)</f>
        <v>217532.90900000004</v>
      </c>
      <c r="E57" s="33">
        <f t="shared" si="64"/>
        <v>197034.68299999999</v>
      </c>
      <c r="F57" s="33">
        <f t="shared" si="64"/>
        <v>414567.59200000006</v>
      </c>
      <c r="G57" s="32">
        <f t="shared" si="64"/>
        <v>223040.50100000002</v>
      </c>
      <c r="H57" s="33">
        <f t="shared" si="64"/>
        <v>152180.48699999999</v>
      </c>
      <c r="I57" s="32">
        <f t="shared" si="64"/>
        <v>375220.98799999995</v>
      </c>
      <c r="M57" s="3">
        <v>1</v>
      </c>
    </row>
    <row r="58" spans="1:13" ht="12" customHeight="1" x14ac:dyDescent="0.2">
      <c r="A58" s="18"/>
      <c r="B58" s="19"/>
      <c r="C58" s="34" t="s">
        <v>3</v>
      </c>
      <c r="D58" s="31">
        <f t="shared" si="64"/>
        <v>173853.82100000003</v>
      </c>
      <c r="E58" s="33">
        <f t="shared" si="64"/>
        <v>0</v>
      </c>
      <c r="F58" s="33">
        <f t="shared" si="64"/>
        <v>173853.82100000003</v>
      </c>
      <c r="G58" s="32">
        <f t="shared" si="64"/>
        <v>177245.54100000003</v>
      </c>
      <c r="H58" s="33">
        <f t="shared" si="64"/>
        <v>0</v>
      </c>
      <c r="I58" s="32">
        <f t="shared" si="64"/>
        <v>177245.54100000003</v>
      </c>
      <c r="M58" s="3">
        <v>2</v>
      </c>
    </row>
    <row r="59" spans="1:13" ht="12" customHeight="1" x14ac:dyDescent="0.2">
      <c r="A59" s="18"/>
      <c r="B59" s="19"/>
      <c r="C59" s="34" t="s">
        <v>4</v>
      </c>
      <c r="D59" s="31">
        <f t="shared" si="64"/>
        <v>43679.087999999996</v>
      </c>
      <c r="E59" s="33">
        <f t="shared" si="64"/>
        <v>197034.68299999999</v>
      </c>
      <c r="F59" s="33">
        <f t="shared" si="64"/>
        <v>240713.77099999998</v>
      </c>
      <c r="G59" s="32">
        <f t="shared" si="64"/>
        <v>45794.96</v>
      </c>
      <c r="H59" s="33">
        <f t="shared" si="64"/>
        <v>152180.48699999999</v>
      </c>
      <c r="I59" s="32">
        <f t="shared" si="64"/>
        <v>197975.44699999999</v>
      </c>
      <c r="M59" s="3">
        <v>3</v>
      </c>
    </row>
    <row r="60" spans="1:13" ht="12" customHeight="1" x14ac:dyDescent="0.2">
      <c r="A60" s="18"/>
      <c r="B60" s="19"/>
      <c r="C60" s="34" t="s">
        <v>5</v>
      </c>
      <c r="D60" s="31">
        <f t="shared" si="64"/>
        <v>0</v>
      </c>
      <c r="E60" s="33">
        <f t="shared" si="64"/>
        <v>0</v>
      </c>
      <c r="F60" s="33">
        <f t="shared" si="64"/>
        <v>0</v>
      </c>
      <c r="G60" s="32">
        <f t="shared" si="64"/>
        <v>0</v>
      </c>
      <c r="H60" s="33">
        <f t="shared" si="64"/>
        <v>0</v>
      </c>
      <c r="I60" s="32">
        <f t="shared" si="64"/>
        <v>0</v>
      </c>
      <c r="M60" s="3">
        <v>4</v>
      </c>
    </row>
    <row r="61" spans="1:13" ht="12" customHeight="1" x14ac:dyDescent="0.2">
      <c r="A61" s="35"/>
      <c r="B61" s="35"/>
      <c r="C61" s="35" t="s">
        <v>7</v>
      </c>
      <c r="D61" s="36"/>
      <c r="E61" s="37"/>
      <c r="F61" s="37"/>
      <c r="G61" s="38"/>
      <c r="H61" s="37"/>
      <c r="I61" s="38"/>
    </row>
    <row r="62" spans="1:13" ht="12" customHeight="1" x14ac:dyDescent="0.2">
      <c r="A62" s="12">
        <v>201</v>
      </c>
      <c r="B62" s="12" t="s">
        <v>2</v>
      </c>
      <c r="C62" s="13" t="s">
        <v>33</v>
      </c>
      <c r="D62" s="39">
        <f t="shared" ref="D62" si="65">SUM(D63:D65)</f>
        <v>614801.9</v>
      </c>
      <c r="E62" s="16">
        <f>SUM(E63:E65)</f>
        <v>0</v>
      </c>
      <c r="F62" s="16">
        <f t="shared" ref="F62" si="66">SUM(F63:F65)</f>
        <v>614801.9</v>
      </c>
      <c r="G62" s="17">
        <f>SUM(G63:G65)</f>
        <v>651961.30000000005</v>
      </c>
      <c r="H62" s="16">
        <f>SUM(H63:H65)</f>
        <v>0</v>
      </c>
      <c r="I62" s="17">
        <f t="shared" ref="I62" si="67">SUM(I63:I65)</f>
        <v>651961.30000000005</v>
      </c>
      <c r="L62" s="3">
        <v>1</v>
      </c>
    </row>
    <row r="63" spans="1:13" ht="12" customHeight="1" x14ac:dyDescent="0.2">
      <c r="A63" s="18">
        <f>A62</f>
        <v>201</v>
      </c>
      <c r="B63" s="19"/>
      <c r="C63" s="20" t="s">
        <v>3</v>
      </c>
      <c r="D63" s="40">
        <v>531668</v>
      </c>
      <c r="E63" s="23">
        <v>0</v>
      </c>
      <c r="F63" s="23">
        <f t="shared" ref="F63:F101" si="68">D63+E63</f>
        <v>531668</v>
      </c>
      <c r="G63" s="24">
        <v>568827.4</v>
      </c>
      <c r="H63" s="23">
        <v>0</v>
      </c>
      <c r="I63" s="24">
        <f t="shared" ref="I63:I101" si="69">G63+H63</f>
        <v>568827.4</v>
      </c>
      <c r="L63" s="3">
        <v>2</v>
      </c>
    </row>
    <row r="64" spans="1:13" ht="12" customHeight="1" x14ac:dyDescent="0.2">
      <c r="A64" s="18">
        <f>A63</f>
        <v>201</v>
      </c>
      <c r="B64" s="19"/>
      <c r="C64" s="20" t="s">
        <v>4</v>
      </c>
      <c r="D64" s="40">
        <v>72133.899999999994</v>
      </c>
      <c r="E64" s="23">
        <v>0</v>
      </c>
      <c r="F64" s="23">
        <f t="shared" si="68"/>
        <v>72133.899999999994</v>
      </c>
      <c r="G64" s="24">
        <v>72133.899999999994</v>
      </c>
      <c r="H64" s="23">
        <v>0</v>
      </c>
      <c r="I64" s="24">
        <f t="shared" si="69"/>
        <v>72133.899999999994</v>
      </c>
      <c r="L64" s="3">
        <v>3</v>
      </c>
    </row>
    <row r="65" spans="1:12" ht="12" customHeight="1" x14ac:dyDescent="0.2">
      <c r="A65" s="18">
        <f>A64</f>
        <v>201</v>
      </c>
      <c r="B65" s="19"/>
      <c r="C65" s="25" t="s">
        <v>5</v>
      </c>
      <c r="D65" s="41">
        <v>11000</v>
      </c>
      <c r="E65" s="28">
        <v>0</v>
      </c>
      <c r="F65" s="28">
        <f t="shared" si="68"/>
        <v>11000</v>
      </c>
      <c r="G65" s="29">
        <v>11000</v>
      </c>
      <c r="H65" s="28">
        <v>0</v>
      </c>
      <c r="I65" s="29">
        <f t="shared" si="69"/>
        <v>11000</v>
      </c>
      <c r="L65" s="3">
        <v>4</v>
      </c>
    </row>
    <row r="66" spans="1:12" ht="12" customHeight="1" x14ac:dyDescent="0.2">
      <c r="A66" s="12">
        <v>204</v>
      </c>
      <c r="B66" s="12" t="s">
        <v>2</v>
      </c>
      <c r="C66" s="13" t="s">
        <v>34</v>
      </c>
      <c r="D66" s="39">
        <f t="shared" ref="D66" si="70">SUM(D67:D69)</f>
        <v>81353.600000000006</v>
      </c>
      <c r="E66" s="16">
        <f>SUM(E67:E69)</f>
        <v>0</v>
      </c>
      <c r="F66" s="16">
        <f t="shared" ref="F66" si="71">SUM(F67:F69)</f>
        <v>81353.600000000006</v>
      </c>
      <c r="G66" s="17">
        <f>SUM(G67:G69)</f>
        <v>92435.8</v>
      </c>
      <c r="H66" s="16">
        <f>SUM(H67:H69)</f>
        <v>0</v>
      </c>
      <c r="I66" s="17">
        <f t="shared" ref="I66" si="72">SUM(I67:I69)</f>
        <v>92435.8</v>
      </c>
      <c r="L66" s="3">
        <v>1</v>
      </c>
    </row>
    <row r="67" spans="1:12" ht="12" customHeight="1" x14ac:dyDescent="0.2">
      <c r="A67" s="18">
        <f>A66</f>
        <v>204</v>
      </c>
      <c r="B67" s="19"/>
      <c r="C67" s="20" t="s">
        <v>3</v>
      </c>
      <c r="D67" s="40">
        <v>74853.600000000006</v>
      </c>
      <c r="E67" s="23">
        <v>0</v>
      </c>
      <c r="F67" s="23">
        <f t="shared" ref="F67" si="73">D67+E67</f>
        <v>74853.600000000006</v>
      </c>
      <c r="G67" s="24">
        <v>85935.8</v>
      </c>
      <c r="H67" s="23">
        <v>0</v>
      </c>
      <c r="I67" s="24">
        <f t="shared" ref="I67" si="74">G67+H67</f>
        <v>85935.8</v>
      </c>
      <c r="L67" s="3">
        <v>2</v>
      </c>
    </row>
    <row r="68" spans="1:12" ht="12" customHeight="1" x14ac:dyDescent="0.2">
      <c r="A68" s="18">
        <f>A67</f>
        <v>204</v>
      </c>
      <c r="B68" s="19"/>
      <c r="C68" s="20" t="s">
        <v>4</v>
      </c>
      <c r="D68" s="40">
        <v>1000</v>
      </c>
      <c r="E68" s="23">
        <v>0</v>
      </c>
      <c r="F68" s="23">
        <f t="shared" si="68"/>
        <v>1000</v>
      </c>
      <c r="G68" s="24">
        <v>1000</v>
      </c>
      <c r="H68" s="23">
        <v>0</v>
      </c>
      <c r="I68" s="24">
        <f t="shared" si="69"/>
        <v>1000</v>
      </c>
      <c r="L68" s="3">
        <v>3</v>
      </c>
    </row>
    <row r="69" spans="1:12" ht="12" customHeight="1" x14ac:dyDescent="0.2">
      <c r="A69" s="18">
        <f>A68</f>
        <v>204</v>
      </c>
      <c r="B69" s="19"/>
      <c r="C69" s="25" t="s">
        <v>5</v>
      </c>
      <c r="D69" s="41">
        <v>5500</v>
      </c>
      <c r="E69" s="28">
        <v>0</v>
      </c>
      <c r="F69" s="28">
        <f t="shared" si="68"/>
        <v>5500</v>
      </c>
      <c r="G69" s="29">
        <v>5500</v>
      </c>
      <c r="H69" s="28">
        <v>0</v>
      </c>
      <c r="I69" s="29">
        <f t="shared" si="69"/>
        <v>5500</v>
      </c>
      <c r="L69" s="3">
        <v>4</v>
      </c>
    </row>
    <row r="70" spans="1:12" ht="12" customHeight="1" x14ac:dyDescent="0.2">
      <c r="A70" s="12">
        <v>206</v>
      </c>
      <c r="B70" s="12" t="s">
        <v>2</v>
      </c>
      <c r="C70" s="13" t="s">
        <v>131</v>
      </c>
      <c r="D70" s="39">
        <f t="shared" ref="D70" si="75">SUM(D71:D73)</f>
        <v>0</v>
      </c>
      <c r="E70" s="16">
        <f>SUM(E71:E73)</f>
        <v>0</v>
      </c>
      <c r="F70" s="16">
        <f t="shared" ref="F70" si="76">SUM(F71:F73)</f>
        <v>0</v>
      </c>
      <c r="G70" s="17">
        <f>SUM(G71:G73)</f>
        <v>500</v>
      </c>
      <c r="H70" s="16">
        <f>SUM(H71:H73)</f>
        <v>0</v>
      </c>
      <c r="I70" s="17">
        <f t="shared" ref="I70" si="77">SUM(I71:I73)</f>
        <v>500</v>
      </c>
      <c r="L70" s="3">
        <v>1</v>
      </c>
    </row>
    <row r="71" spans="1:12" ht="12" customHeight="1" x14ac:dyDescent="0.2">
      <c r="A71" s="18">
        <f>A70</f>
        <v>206</v>
      </c>
      <c r="B71" s="19"/>
      <c r="C71" s="20" t="s">
        <v>3</v>
      </c>
      <c r="D71" s="40">
        <v>0</v>
      </c>
      <c r="E71" s="23">
        <v>0</v>
      </c>
      <c r="F71" s="23">
        <f t="shared" ref="F71" si="78">D71+E71</f>
        <v>0</v>
      </c>
      <c r="G71" s="24">
        <v>500</v>
      </c>
      <c r="H71" s="23">
        <v>0</v>
      </c>
      <c r="I71" s="24">
        <f t="shared" ref="I71" si="79">G71+H71</f>
        <v>500</v>
      </c>
      <c r="L71" s="3">
        <v>2</v>
      </c>
    </row>
    <row r="72" spans="1:12" ht="12" customHeight="1" x14ac:dyDescent="0.2">
      <c r="A72" s="18">
        <f>A71</f>
        <v>206</v>
      </c>
      <c r="B72" s="19"/>
      <c r="C72" s="20" t="s">
        <v>4</v>
      </c>
      <c r="D72" s="40">
        <v>0</v>
      </c>
      <c r="E72" s="23">
        <v>0</v>
      </c>
      <c r="F72" s="23">
        <f t="shared" si="68"/>
        <v>0</v>
      </c>
      <c r="G72" s="24">
        <v>0</v>
      </c>
      <c r="H72" s="23">
        <v>0</v>
      </c>
      <c r="I72" s="24">
        <f t="shared" si="69"/>
        <v>0</v>
      </c>
      <c r="L72" s="3">
        <v>3</v>
      </c>
    </row>
    <row r="73" spans="1:12" ht="12" customHeight="1" x14ac:dyDescent="0.2">
      <c r="A73" s="18">
        <f>A72</f>
        <v>206</v>
      </c>
      <c r="B73" s="19"/>
      <c r="C73" s="25" t="s">
        <v>5</v>
      </c>
      <c r="D73" s="41">
        <v>0</v>
      </c>
      <c r="E73" s="28">
        <v>0</v>
      </c>
      <c r="F73" s="28">
        <f t="shared" si="68"/>
        <v>0</v>
      </c>
      <c r="G73" s="29">
        <v>0</v>
      </c>
      <c r="H73" s="28">
        <v>0</v>
      </c>
      <c r="I73" s="29">
        <f t="shared" si="69"/>
        <v>0</v>
      </c>
      <c r="L73" s="3">
        <v>4</v>
      </c>
    </row>
    <row r="74" spans="1:12" ht="12" customHeight="1" x14ac:dyDescent="0.2">
      <c r="A74" s="12">
        <v>210</v>
      </c>
      <c r="B74" s="12" t="s">
        <v>2</v>
      </c>
      <c r="C74" s="13" t="s">
        <v>35</v>
      </c>
      <c r="D74" s="39">
        <f t="shared" ref="D74" si="80">SUM(D75:D77)</f>
        <v>5400</v>
      </c>
      <c r="E74" s="16">
        <f>SUM(E75:E77)</f>
        <v>0</v>
      </c>
      <c r="F74" s="16">
        <f t="shared" ref="F74" si="81">SUM(F75:F77)</f>
        <v>5400</v>
      </c>
      <c r="G74" s="17">
        <f>SUM(G75:G77)</f>
        <v>5400</v>
      </c>
      <c r="H74" s="16">
        <f>SUM(H75:H77)</f>
        <v>0</v>
      </c>
      <c r="I74" s="17">
        <f t="shared" ref="I74" si="82">SUM(I75:I77)</f>
        <v>5400</v>
      </c>
      <c r="L74" s="3">
        <v>1</v>
      </c>
    </row>
    <row r="75" spans="1:12" ht="12" customHeight="1" x14ac:dyDescent="0.2">
      <c r="A75" s="18">
        <f>A74</f>
        <v>210</v>
      </c>
      <c r="B75" s="19"/>
      <c r="C75" s="20" t="s">
        <v>3</v>
      </c>
      <c r="D75" s="40">
        <v>900</v>
      </c>
      <c r="E75" s="23">
        <v>0</v>
      </c>
      <c r="F75" s="23">
        <f t="shared" ref="F75" si="83">D75+E75</f>
        <v>900</v>
      </c>
      <c r="G75" s="24">
        <v>900</v>
      </c>
      <c r="H75" s="23">
        <v>0</v>
      </c>
      <c r="I75" s="24">
        <f t="shared" ref="I75" si="84">G75+H75</f>
        <v>900</v>
      </c>
      <c r="L75" s="3">
        <v>2</v>
      </c>
    </row>
    <row r="76" spans="1:12" ht="12" customHeight="1" x14ac:dyDescent="0.2">
      <c r="A76" s="18">
        <f>A75</f>
        <v>210</v>
      </c>
      <c r="B76" s="19"/>
      <c r="C76" s="20" t="s">
        <v>4</v>
      </c>
      <c r="D76" s="40">
        <v>4500</v>
      </c>
      <c r="E76" s="23">
        <v>0</v>
      </c>
      <c r="F76" s="23">
        <f t="shared" si="68"/>
        <v>4500</v>
      </c>
      <c r="G76" s="24">
        <v>4500</v>
      </c>
      <c r="H76" s="23">
        <v>0</v>
      </c>
      <c r="I76" s="24">
        <f t="shared" si="69"/>
        <v>4500</v>
      </c>
      <c r="L76" s="3">
        <v>3</v>
      </c>
    </row>
    <row r="77" spans="1:12" ht="12" customHeight="1" x14ac:dyDescent="0.2">
      <c r="A77" s="18">
        <f>A76</f>
        <v>210</v>
      </c>
      <c r="B77" s="19"/>
      <c r="C77" s="25" t="s">
        <v>5</v>
      </c>
      <c r="D77" s="41">
        <v>0</v>
      </c>
      <c r="E77" s="28">
        <v>0</v>
      </c>
      <c r="F77" s="28">
        <f t="shared" si="68"/>
        <v>0</v>
      </c>
      <c r="G77" s="29">
        <v>0</v>
      </c>
      <c r="H77" s="28">
        <v>0</v>
      </c>
      <c r="I77" s="29">
        <f t="shared" si="69"/>
        <v>0</v>
      </c>
      <c r="L77" s="3">
        <v>4</v>
      </c>
    </row>
    <row r="78" spans="1:12" ht="12" customHeight="1" x14ac:dyDescent="0.2">
      <c r="A78" s="12">
        <v>275</v>
      </c>
      <c r="B78" s="12" t="s">
        <v>2</v>
      </c>
      <c r="C78" s="13" t="s">
        <v>36</v>
      </c>
      <c r="D78" s="39">
        <f t="shared" ref="D78" si="85">SUM(D79:D81)</f>
        <v>151882</v>
      </c>
      <c r="E78" s="16">
        <f>SUM(E79:E81)</f>
        <v>0</v>
      </c>
      <c r="F78" s="16">
        <f t="shared" ref="F78" si="86">SUM(F79:F81)</f>
        <v>151882</v>
      </c>
      <c r="G78" s="17">
        <f>SUM(G79:G81)</f>
        <v>154166</v>
      </c>
      <c r="H78" s="16">
        <f>SUM(H79:H81)</f>
        <v>0</v>
      </c>
      <c r="I78" s="17">
        <f t="shared" ref="I78" si="87">SUM(I79:I81)</f>
        <v>154166</v>
      </c>
      <c r="L78" s="3">
        <v>1</v>
      </c>
    </row>
    <row r="79" spans="1:12" ht="12" customHeight="1" x14ac:dyDescent="0.2">
      <c r="A79" s="18">
        <f>A78</f>
        <v>275</v>
      </c>
      <c r="B79" s="19"/>
      <c r="C79" s="20" t="s">
        <v>3</v>
      </c>
      <c r="D79" s="40">
        <v>151882</v>
      </c>
      <c r="E79" s="23">
        <v>0</v>
      </c>
      <c r="F79" s="23">
        <f t="shared" ref="F79" si="88">D79+E79</f>
        <v>151882</v>
      </c>
      <c r="G79" s="24">
        <v>154166</v>
      </c>
      <c r="H79" s="23">
        <v>0</v>
      </c>
      <c r="I79" s="24">
        <f t="shared" ref="I79" si="89">G79+H79</f>
        <v>154166</v>
      </c>
      <c r="L79" s="3">
        <v>2</v>
      </c>
    </row>
    <row r="80" spans="1:12" ht="12" customHeight="1" x14ac:dyDescent="0.2">
      <c r="A80" s="18">
        <f>A79</f>
        <v>275</v>
      </c>
      <c r="B80" s="19"/>
      <c r="C80" s="20" t="s">
        <v>4</v>
      </c>
      <c r="D80" s="40">
        <v>0</v>
      </c>
      <c r="E80" s="23">
        <v>0</v>
      </c>
      <c r="F80" s="23">
        <f t="shared" si="68"/>
        <v>0</v>
      </c>
      <c r="G80" s="24">
        <v>0</v>
      </c>
      <c r="H80" s="23">
        <v>0</v>
      </c>
      <c r="I80" s="24">
        <f t="shared" si="69"/>
        <v>0</v>
      </c>
      <c r="L80" s="3">
        <v>3</v>
      </c>
    </row>
    <row r="81" spans="1:12" ht="12" customHeight="1" x14ac:dyDescent="0.2">
      <c r="A81" s="18">
        <f>A80</f>
        <v>275</v>
      </c>
      <c r="B81" s="19"/>
      <c r="C81" s="25" t="s">
        <v>5</v>
      </c>
      <c r="D81" s="41">
        <v>0</v>
      </c>
      <c r="E81" s="28">
        <v>0</v>
      </c>
      <c r="F81" s="28">
        <f t="shared" si="68"/>
        <v>0</v>
      </c>
      <c r="G81" s="29">
        <v>0</v>
      </c>
      <c r="H81" s="28">
        <v>0</v>
      </c>
      <c r="I81" s="29">
        <f t="shared" si="69"/>
        <v>0</v>
      </c>
      <c r="L81" s="3">
        <v>4</v>
      </c>
    </row>
    <row r="82" spans="1:12" ht="12" customHeight="1" x14ac:dyDescent="0.2">
      <c r="A82" s="12">
        <v>280</v>
      </c>
      <c r="B82" s="12" t="s">
        <v>2</v>
      </c>
      <c r="C82" s="13" t="s">
        <v>37</v>
      </c>
      <c r="D82" s="39">
        <f t="shared" ref="D82" si="90">SUM(D83:D85)</f>
        <v>400</v>
      </c>
      <c r="E82" s="16">
        <f>SUM(E83:E85)</f>
        <v>0</v>
      </c>
      <c r="F82" s="16">
        <f t="shared" ref="F82" si="91">SUM(F83:F85)</f>
        <v>400</v>
      </c>
      <c r="G82" s="17">
        <f>SUM(G83:G85)</f>
        <v>400</v>
      </c>
      <c r="H82" s="16">
        <f>SUM(H83:H85)</f>
        <v>0</v>
      </c>
      <c r="I82" s="17">
        <f t="shared" ref="I82" si="92">SUM(I83:I85)</f>
        <v>400</v>
      </c>
      <c r="L82" s="3">
        <v>1</v>
      </c>
    </row>
    <row r="83" spans="1:12" ht="12" customHeight="1" x14ac:dyDescent="0.2">
      <c r="A83" s="18">
        <f>A82</f>
        <v>280</v>
      </c>
      <c r="B83" s="19"/>
      <c r="C83" s="20" t="s">
        <v>3</v>
      </c>
      <c r="D83" s="40">
        <v>400</v>
      </c>
      <c r="E83" s="23">
        <v>0</v>
      </c>
      <c r="F83" s="23">
        <f t="shared" ref="F83" si="93">D83+E83</f>
        <v>400</v>
      </c>
      <c r="G83" s="24">
        <v>400</v>
      </c>
      <c r="H83" s="23">
        <v>0</v>
      </c>
      <c r="I83" s="24">
        <f t="shared" ref="I83" si="94">G83+H83</f>
        <v>400</v>
      </c>
      <c r="L83" s="3">
        <v>2</v>
      </c>
    </row>
    <row r="84" spans="1:12" ht="12" customHeight="1" x14ac:dyDescent="0.2">
      <c r="A84" s="18">
        <f>A83</f>
        <v>280</v>
      </c>
      <c r="B84" s="19"/>
      <c r="C84" s="20" t="s">
        <v>4</v>
      </c>
      <c r="D84" s="40">
        <v>0</v>
      </c>
      <c r="E84" s="23">
        <v>0</v>
      </c>
      <c r="F84" s="23">
        <f t="shared" si="68"/>
        <v>0</v>
      </c>
      <c r="G84" s="24">
        <v>0</v>
      </c>
      <c r="H84" s="23">
        <v>0</v>
      </c>
      <c r="I84" s="24">
        <f t="shared" si="69"/>
        <v>0</v>
      </c>
      <c r="L84" s="3">
        <v>3</v>
      </c>
    </row>
    <row r="85" spans="1:12" ht="12" customHeight="1" x14ac:dyDescent="0.2">
      <c r="A85" s="18">
        <f>A84</f>
        <v>280</v>
      </c>
      <c r="B85" s="19"/>
      <c r="C85" s="25" t="s">
        <v>5</v>
      </c>
      <c r="D85" s="41">
        <v>0</v>
      </c>
      <c r="E85" s="28">
        <v>0</v>
      </c>
      <c r="F85" s="28">
        <f t="shared" si="68"/>
        <v>0</v>
      </c>
      <c r="G85" s="29">
        <v>0</v>
      </c>
      <c r="H85" s="28">
        <v>0</v>
      </c>
      <c r="I85" s="29">
        <f t="shared" si="69"/>
        <v>0</v>
      </c>
      <c r="L85" s="3">
        <v>4</v>
      </c>
    </row>
    <row r="86" spans="1:12" ht="12" customHeight="1" x14ac:dyDescent="0.2">
      <c r="A86" s="12">
        <v>285</v>
      </c>
      <c r="B86" s="12" t="s">
        <v>2</v>
      </c>
      <c r="C86" s="13" t="s">
        <v>38</v>
      </c>
      <c r="D86" s="39">
        <f t="shared" ref="D86" si="95">SUM(D87:D89)</f>
        <v>847.9</v>
      </c>
      <c r="E86" s="16">
        <f>SUM(E87:E89)</f>
        <v>0</v>
      </c>
      <c r="F86" s="16">
        <f t="shared" ref="F86" si="96">SUM(F87:F89)</f>
        <v>847.9</v>
      </c>
      <c r="G86" s="17">
        <f>SUM(G87:G89)</f>
        <v>847.9</v>
      </c>
      <c r="H86" s="16">
        <f>SUM(H87:H89)</f>
        <v>0</v>
      </c>
      <c r="I86" s="17">
        <f t="shared" ref="I86" si="97">SUM(I87:I89)</f>
        <v>847.9</v>
      </c>
      <c r="L86" s="3">
        <v>1</v>
      </c>
    </row>
    <row r="87" spans="1:12" ht="12" customHeight="1" x14ac:dyDescent="0.2">
      <c r="A87" s="18">
        <f>A86</f>
        <v>285</v>
      </c>
      <c r="B87" s="19"/>
      <c r="C87" s="20" t="s">
        <v>3</v>
      </c>
      <c r="D87" s="40">
        <v>847.9</v>
      </c>
      <c r="E87" s="23">
        <v>0</v>
      </c>
      <c r="F87" s="23">
        <f t="shared" ref="F87" si="98">D87+E87</f>
        <v>847.9</v>
      </c>
      <c r="G87" s="24">
        <v>847.9</v>
      </c>
      <c r="H87" s="23">
        <v>0</v>
      </c>
      <c r="I87" s="24">
        <f t="shared" ref="I87" si="99">G87+H87</f>
        <v>847.9</v>
      </c>
      <c r="L87" s="3">
        <v>2</v>
      </c>
    </row>
    <row r="88" spans="1:12" ht="12" customHeight="1" x14ac:dyDescent="0.2">
      <c r="A88" s="18">
        <f>A87</f>
        <v>285</v>
      </c>
      <c r="B88" s="19"/>
      <c r="C88" s="20" t="s">
        <v>4</v>
      </c>
      <c r="D88" s="40">
        <v>0</v>
      </c>
      <c r="E88" s="23">
        <v>0</v>
      </c>
      <c r="F88" s="23">
        <f t="shared" si="68"/>
        <v>0</v>
      </c>
      <c r="G88" s="24">
        <v>0</v>
      </c>
      <c r="H88" s="23">
        <v>0</v>
      </c>
      <c r="I88" s="24">
        <f t="shared" si="69"/>
        <v>0</v>
      </c>
      <c r="L88" s="3">
        <v>3</v>
      </c>
    </row>
    <row r="89" spans="1:12" ht="12" customHeight="1" x14ac:dyDescent="0.2">
      <c r="A89" s="18">
        <f>A88</f>
        <v>285</v>
      </c>
      <c r="B89" s="19"/>
      <c r="C89" s="25" t="s">
        <v>5</v>
      </c>
      <c r="D89" s="41">
        <v>0</v>
      </c>
      <c r="E89" s="28">
        <v>0</v>
      </c>
      <c r="F89" s="28">
        <f t="shared" si="68"/>
        <v>0</v>
      </c>
      <c r="G89" s="29">
        <v>0</v>
      </c>
      <c r="H89" s="28">
        <v>0</v>
      </c>
      <c r="I89" s="29">
        <f t="shared" si="69"/>
        <v>0</v>
      </c>
      <c r="L89" s="3">
        <v>4</v>
      </c>
    </row>
    <row r="90" spans="1:12" ht="12" customHeight="1" x14ac:dyDescent="0.2">
      <c r="A90" s="12">
        <v>290</v>
      </c>
      <c r="B90" s="12" t="s">
        <v>2</v>
      </c>
      <c r="C90" s="13" t="s">
        <v>39</v>
      </c>
      <c r="D90" s="39">
        <f t="shared" ref="D90" si="100">SUM(D91:D93)</f>
        <v>38275.199999999997</v>
      </c>
      <c r="E90" s="16">
        <f>SUM(E91:E93)</f>
        <v>0</v>
      </c>
      <c r="F90" s="16">
        <f t="shared" ref="F90" si="101">SUM(F91:F93)</f>
        <v>38275.199999999997</v>
      </c>
      <c r="G90" s="17">
        <f>SUM(G91:G93)</f>
        <v>40216.5</v>
      </c>
      <c r="H90" s="16">
        <f>SUM(H91:H93)</f>
        <v>0</v>
      </c>
      <c r="I90" s="17">
        <f t="shared" ref="I90" si="102">SUM(I91:I93)</f>
        <v>40216.5</v>
      </c>
      <c r="L90" s="3">
        <v>1</v>
      </c>
    </row>
    <row r="91" spans="1:12" ht="12" customHeight="1" x14ac:dyDescent="0.2">
      <c r="A91" s="18">
        <f>A90</f>
        <v>290</v>
      </c>
      <c r="B91" s="19"/>
      <c r="C91" s="20" t="s">
        <v>3</v>
      </c>
      <c r="D91" s="40">
        <v>38275.199999999997</v>
      </c>
      <c r="E91" s="23">
        <v>0</v>
      </c>
      <c r="F91" s="23">
        <f t="shared" ref="F91" si="103">D91+E91</f>
        <v>38275.199999999997</v>
      </c>
      <c r="G91" s="24">
        <v>40216.5</v>
      </c>
      <c r="H91" s="23">
        <v>0</v>
      </c>
      <c r="I91" s="24">
        <f t="shared" ref="I91" si="104">G91+H91</f>
        <v>40216.5</v>
      </c>
      <c r="L91" s="3">
        <v>2</v>
      </c>
    </row>
    <row r="92" spans="1:12" ht="12" customHeight="1" x14ac:dyDescent="0.2">
      <c r="A92" s="18">
        <f>A91</f>
        <v>290</v>
      </c>
      <c r="B92" s="19"/>
      <c r="C92" s="20" t="s">
        <v>4</v>
      </c>
      <c r="D92" s="40">
        <v>0</v>
      </c>
      <c r="E92" s="23">
        <v>0</v>
      </c>
      <c r="F92" s="23">
        <f t="shared" si="68"/>
        <v>0</v>
      </c>
      <c r="G92" s="24">
        <v>0</v>
      </c>
      <c r="H92" s="23">
        <v>0</v>
      </c>
      <c r="I92" s="24">
        <f t="shared" si="69"/>
        <v>0</v>
      </c>
      <c r="L92" s="3">
        <v>3</v>
      </c>
    </row>
    <row r="93" spans="1:12" ht="12" customHeight="1" x14ac:dyDescent="0.2">
      <c r="A93" s="18">
        <f>A92</f>
        <v>290</v>
      </c>
      <c r="B93" s="19"/>
      <c r="C93" s="25" t="s">
        <v>5</v>
      </c>
      <c r="D93" s="41">
        <v>0</v>
      </c>
      <c r="E93" s="28">
        <v>0</v>
      </c>
      <c r="F93" s="28">
        <f t="shared" si="68"/>
        <v>0</v>
      </c>
      <c r="G93" s="29">
        <v>0</v>
      </c>
      <c r="H93" s="28">
        <v>0</v>
      </c>
      <c r="I93" s="29">
        <f t="shared" si="69"/>
        <v>0</v>
      </c>
      <c r="L93" s="3">
        <v>4</v>
      </c>
    </row>
    <row r="94" spans="1:12" ht="12" customHeight="1" x14ac:dyDescent="0.2">
      <c r="A94" s="12">
        <v>295</v>
      </c>
      <c r="B94" s="12" t="s">
        <v>2</v>
      </c>
      <c r="C94" s="13" t="s">
        <v>40</v>
      </c>
      <c r="D94" s="39">
        <f t="shared" ref="D94" si="105">SUM(D95:D97)</f>
        <v>36365.100000000006</v>
      </c>
      <c r="E94" s="16">
        <f>SUM(E95:E97)</f>
        <v>0</v>
      </c>
      <c r="F94" s="16">
        <f t="shared" ref="F94" si="106">SUM(F95:F97)</f>
        <v>36365.100000000006</v>
      </c>
      <c r="G94" s="17">
        <f>SUM(G95:G97)</f>
        <v>36365.100000000006</v>
      </c>
      <c r="H94" s="16">
        <f>SUM(H95:H97)</f>
        <v>0</v>
      </c>
      <c r="I94" s="17">
        <f t="shared" ref="I94" si="107">SUM(I95:I97)</f>
        <v>36365.100000000006</v>
      </c>
      <c r="L94" s="3">
        <v>1</v>
      </c>
    </row>
    <row r="95" spans="1:12" ht="12" customHeight="1" x14ac:dyDescent="0.2">
      <c r="A95" s="18">
        <f>A94</f>
        <v>295</v>
      </c>
      <c r="B95" s="19"/>
      <c r="C95" s="20" t="s">
        <v>3</v>
      </c>
      <c r="D95" s="40">
        <v>25046.9</v>
      </c>
      <c r="E95" s="23">
        <v>0</v>
      </c>
      <c r="F95" s="23">
        <f t="shared" ref="F95" si="108">D95+E95</f>
        <v>25046.9</v>
      </c>
      <c r="G95" s="24">
        <v>25046.9</v>
      </c>
      <c r="H95" s="23">
        <v>0</v>
      </c>
      <c r="I95" s="24">
        <f t="shared" ref="I95" si="109">G95+H95</f>
        <v>25046.9</v>
      </c>
      <c r="L95" s="3">
        <v>2</v>
      </c>
    </row>
    <row r="96" spans="1:12" ht="12" customHeight="1" x14ac:dyDescent="0.2">
      <c r="A96" s="18">
        <f>A95</f>
        <v>295</v>
      </c>
      <c r="B96" s="19"/>
      <c r="C96" s="20" t="s">
        <v>4</v>
      </c>
      <c r="D96" s="40">
        <v>11268.2</v>
      </c>
      <c r="E96" s="23">
        <v>0</v>
      </c>
      <c r="F96" s="23">
        <f t="shared" si="68"/>
        <v>11268.2</v>
      </c>
      <c r="G96" s="24">
        <v>11268.2</v>
      </c>
      <c r="H96" s="23">
        <v>0</v>
      </c>
      <c r="I96" s="24">
        <f t="shared" si="69"/>
        <v>11268.2</v>
      </c>
      <c r="L96" s="3">
        <v>3</v>
      </c>
    </row>
    <row r="97" spans="1:13" ht="12" customHeight="1" x14ac:dyDescent="0.2">
      <c r="A97" s="18">
        <f>A96</f>
        <v>295</v>
      </c>
      <c r="B97" s="19"/>
      <c r="C97" s="25" t="s">
        <v>5</v>
      </c>
      <c r="D97" s="41">
        <v>50</v>
      </c>
      <c r="E97" s="28">
        <v>0</v>
      </c>
      <c r="F97" s="28">
        <f t="shared" si="68"/>
        <v>50</v>
      </c>
      <c r="G97" s="29">
        <v>50</v>
      </c>
      <c r="H97" s="28">
        <v>0</v>
      </c>
      <c r="I97" s="29">
        <f t="shared" si="69"/>
        <v>50</v>
      </c>
      <c r="L97" s="3">
        <v>4</v>
      </c>
    </row>
    <row r="98" spans="1:13" ht="12" customHeight="1" x14ac:dyDescent="0.2">
      <c r="A98" s="12">
        <v>528</v>
      </c>
      <c r="B98" s="12" t="s">
        <v>2</v>
      </c>
      <c r="C98" s="13" t="s">
        <v>41</v>
      </c>
      <c r="D98" s="39">
        <f t="shared" ref="D98" si="110">SUM(D99:D101)</f>
        <v>91059.427000000011</v>
      </c>
      <c r="E98" s="16">
        <f>SUM(E99:E101)</f>
        <v>0</v>
      </c>
      <c r="F98" s="16">
        <f t="shared" ref="F98" si="111">SUM(F99:F101)</f>
        <v>91059.427000000011</v>
      </c>
      <c r="G98" s="17">
        <f>SUM(G99:G101)</f>
        <v>75475.25</v>
      </c>
      <c r="H98" s="16">
        <f>SUM(H99:H101)</f>
        <v>0</v>
      </c>
      <c r="I98" s="17">
        <f t="shared" ref="I98" si="112">SUM(I99:I101)</f>
        <v>75475.25</v>
      </c>
      <c r="L98" s="3">
        <v>1</v>
      </c>
    </row>
    <row r="99" spans="1:13" ht="12" customHeight="1" x14ac:dyDescent="0.2">
      <c r="A99" s="18">
        <f>A98</f>
        <v>528</v>
      </c>
      <c r="B99" s="19"/>
      <c r="C99" s="20" t="s">
        <v>3</v>
      </c>
      <c r="D99" s="40">
        <v>60923.353000000003</v>
      </c>
      <c r="E99" s="23">
        <v>0</v>
      </c>
      <c r="F99" s="23">
        <f t="shared" ref="F99" si="113">D99+E99</f>
        <v>60923.353000000003</v>
      </c>
      <c r="G99" s="24">
        <v>59025.25</v>
      </c>
      <c r="H99" s="23">
        <v>0</v>
      </c>
      <c r="I99" s="24">
        <f t="shared" ref="I99" si="114">G99+H99</f>
        <v>59025.25</v>
      </c>
      <c r="L99" s="3">
        <v>2</v>
      </c>
    </row>
    <row r="100" spans="1:13" ht="12" customHeight="1" x14ac:dyDescent="0.2">
      <c r="A100" s="18">
        <f>A99</f>
        <v>528</v>
      </c>
      <c r="B100" s="19"/>
      <c r="C100" s="20" t="s">
        <v>4</v>
      </c>
      <c r="D100" s="40">
        <v>17251.464</v>
      </c>
      <c r="E100" s="23">
        <v>0</v>
      </c>
      <c r="F100" s="23">
        <f t="shared" si="68"/>
        <v>17251.464</v>
      </c>
      <c r="G100" s="24">
        <v>6450</v>
      </c>
      <c r="H100" s="23">
        <v>0</v>
      </c>
      <c r="I100" s="24">
        <f t="shared" si="69"/>
        <v>6450</v>
      </c>
      <c r="L100" s="3">
        <v>3</v>
      </c>
    </row>
    <row r="101" spans="1:13" ht="12" customHeight="1" x14ac:dyDescent="0.2">
      <c r="A101" s="18">
        <f>A100</f>
        <v>528</v>
      </c>
      <c r="B101" s="19"/>
      <c r="C101" s="25" t="s">
        <v>5</v>
      </c>
      <c r="D101" s="41">
        <v>12884.61</v>
      </c>
      <c r="E101" s="28">
        <v>0</v>
      </c>
      <c r="F101" s="28">
        <f t="shared" si="68"/>
        <v>12884.61</v>
      </c>
      <c r="G101" s="29">
        <v>10000</v>
      </c>
      <c r="H101" s="28">
        <v>0</v>
      </c>
      <c r="I101" s="29">
        <f t="shared" si="69"/>
        <v>10000</v>
      </c>
      <c r="L101" s="3">
        <v>4</v>
      </c>
    </row>
    <row r="102" spans="1:13" ht="12" customHeight="1" x14ac:dyDescent="0.2">
      <c r="A102" s="12"/>
      <c r="B102" s="12"/>
      <c r="C102" s="30" t="s">
        <v>8</v>
      </c>
      <c r="D102" s="31">
        <f t="shared" ref="D102:I105" si="115">SUMIF($L$62:$L$101, $M102,D$62:D$101)</f>
        <v>1020385.127</v>
      </c>
      <c r="E102" s="33">
        <f t="shared" si="115"/>
        <v>0</v>
      </c>
      <c r="F102" s="33">
        <f t="shared" si="115"/>
        <v>1020385.127</v>
      </c>
      <c r="G102" s="32">
        <f t="shared" si="115"/>
        <v>1057767.8500000001</v>
      </c>
      <c r="H102" s="33">
        <f t="shared" si="115"/>
        <v>0</v>
      </c>
      <c r="I102" s="32">
        <f t="shared" si="115"/>
        <v>1057767.8500000001</v>
      </c>
      <c r="M102" s="3">
        <v>1</v>
      </c>
    </row>
    <row r="103" spans="1:13" ht="12" customHeight="1" x14ac:dyDescent="0.2">
      <c r="A103" s="18"/>
      <c r="B103" s="19"/>
      <c r="C103" s="34" t="s">
        <v>3</v>
      </c>
      <c r="D103" s="31">
        <f t="shared" si="115"/>
        <v>884796.95299999998</v>
      </c>
      <c r="E103" s="33">
        <f t="shared" si="115"/>
        <v>0</v>
      </c>
      <c r="F103" s="33">
        <f t="shared" si="115"/>
        <v>884796.95299999998</v>
      </c>
      <c r="G103" s="32">
        <f t="shared" si="115"/>
        <v>935865.75000000012</v>
      </c>
      <c r="H103" s="33">
        <f t="shared" si="115"/>
        <v>0</v>
      </c>
      <c r="I103" s="32">
        <f t="shared" si="115"/>
        <v>935865.75000000012</v>
      </c>
      <c r="M103" s="3">
        <v>2</v>
      </c>
    </row>
    <row r="104" spans="1:13" ht="12" customHeight="1" x14ac:dyDescent="0.2">
      <c r="A104" s="18"/>
      <c r="B104" s="19"/>
      <c r="C104" s="34" t="s">
        <v>4</v>
      </c>
      <c r="D104" s="31">
        <f t="shared" si="115"/>
        <v>106153.56399999998</v>
      </c>
      <c r="E104" s="33">
        <f t="shared" si="115"/>
        <v>0</v>
      </c>
      <c r="F104" s="33">
        <f t="shared" si="115"/>
        <v>106153.56399999998</v>
      </c>
      <c r="G104" s="32">
        <f t="shared" si="115"/>
        <v>95352.099999999991</v>
      </c>
      <c r="H104" s="33">
        <f t="shared" si="115"/>
        <v>0</v>
      </c>
      <c r="I104" s="32">
        <f t="shared" si="115"/>
        <v>95352.099999999991</v>
      </c>
      <c r="M104" s="3">
        <v>3</v>
      </c>
    </row>
    <row r="105" spans="1:13" ht="12" customHeight="1" x14ac:dyDescent="0.2">
      <c r="A105" s="18"/>
      <c r="B105" s="19"/>
      <c r="C105" s="42" t="s">
        <v>5</v>
      </c>
      <c r="D105" s="43">
        <f t="shared" si="115"/>
        <v>29434.61</v>
      </c>
      <c r="E105" s="45">
        <f t="shared" si="115"/>
        <v>0</v>
      </c>
      <c r="F105" s="45">
        <f t="shared" si="115"/>
        <v>29434.61</v>
      </c>
      <c r="G105" s="44">
        <f t="shared" si="115"/>
        <v>26550</v>
      </c>
      <c r="H105" s="45">
        <f t="shared" si="115"/>
        <v>0</v>
      </c>
      <c r="I105" s="44">
        <f t="shared" si="115"/>
        <v>26550</v>
      </c>
      <c r="M105" s="3">
        <v>4</v>
      </c>
    </row>
    <row r="106" spans="1:13" ht="12" customHeight="1" x14ac:dyDescent="0.2">
      <c r="A106" s="35"/>
      <c r="B106" s="35"/>
      <c r="C106" s="35" t="s">
        <v>9</v>
      </c>
      <c r="D106" s="36"/>
      <c r="E106" s="37"/>
      <c r="F106" s="37"/>
      <c r="G106" s="38"/>
      <c r="H106" s="37"/>
      <c r="I106" s="38"/>
    </row>
    <row r="107" spans="1:13" ht="12" customHeight="1" x14ac:dyDescent="0.2">
      <c r="A107" s="12">
        <v>310</v>
      </c>
      <c r="B107" s="12" t="s">
        <v>2</v>
      </c>
      <c r="C107" s="13" t="s">
        <v>42</v>
      </c>
      <c r="D107" s="39">
        <f t="shared" ref="D107" si="116">SUM(D108:D110)</f>
        <v>23740</v>
      </c>
      <c r="E107" s="16">
        <f>SUM(E108:E110)</f>
        <v>0</v>
      </c>
      <c r="F107" s="16">
        <f t="shared" ref="F107" si="117">SUM(F108:F110)</f>
        <v>23740</v>
      </c>
      <c r="G107" s="17">
        <f>SUM(G108:G110)</f>
        <v>25550</v>
      </c>
      <c r="H107" s="16">
        <f>SUM(H108:H110)</f>
        <v>0</v>
      </c>
      <c r="I107" s="17">
        <f t="shared" ref="I107" si="118">SUM(I108:I110)</f>
        <v>25550</v>
      </c>
      <c r="L107" s="3">
        <v>1</v>
      </c>
    </row>
    <row r="108" spans="1:13" ht="12" customHeight="1" x14ac:dyDescent="0.2">
      <c r="A108" s="18">
        <f>A107</f>
        <v>310</v>
      </c>
      <c r="B108" s="19"/>
      <c r="C108" s="20" t="s">
        <v>3</v>
      </c>
      <c r="D108" s="40">
        <v>17940</v>
      </c>
      <c r="E108" s="23">
        <v>0</v>
      </c>
      <c r="F108" s="23">
        <f t="shared" ref="F108:F142" si="119">D108+E108</f>
        <v>17940</v>
      </c>
      <c r="G108" s="24">
        <v>19750</v>
      </c>
      <c r="H108" s="23">
        <v>0</v>
      </c>
      <c r="I108" s="24">
        <f t="shared" ref="I108:I142" si="120">G108+H108</f>
        <v>19750</v>
      </c>
      <c r="L108" s="3">
        <v>2</v>
      </c>
    </row>
    <row r="109" spans="1:13" ht="12" customHeight="1" x14ac:dyDescent="0.2">
      <c r="A109" s="18">
        <f>A108</f>
        <v>310</v>
      </c>
      <c r="B109" s="19"/>
      <c r="C109" s="20" t="s">
        <v>4</v>
      </c>
      <c r="D109" s="40">
        <v>5800</v>
      </c>
      <c r="E109" s="23">
        <v>0</v>
      </c>
      <c r="F109" s="23">
        <f t="shared" si="119"/>
        <v>5800</v>
      </c>
      <c r="G109" s="24">
        <v>5800</v>
      </c>
      <c r="H109" s="23">
        <v>0</v>
      </c>
      <c r="I109" s="24">
        <f t="shared" si="120"/>
        <v>5800</v>
      </c>
      <c r="L109" s="3">
        <v>3</v>
      </c>
    </row>
    <row r="110" spans="1:13" ht="12" customHeight="1" x14ac:dyDescent="0.2">
      <c r="A110" s="18">
        <f>A109</f>
        <v>310</v>
      </c>
      <c r="B110" s="19"/>
      <c r="C110" s="25" t="s">
        <v>5</v>
      </c>
      <c r="D110" s="41">
        <v>0</v>
      </c>
      <c r="E110" s="28">
        <v>0</v>
      </c>
      <c r="F110" s="28">
        <f t="shared" si="119"/>
        <v>0</v>
      </c>
      <c r="G110" s="29">
        <v>0</v>
      </c>
      <c r="H110" s="28">
        <v>0</v>
      </c>
      <c r="I110" s="29">
        <f t="shared" si="120"/>
        <v>0</v>
      </c>
      <c r="L110" s="3">
        <v>4</v>
      </c>
    </row>
    <row r="111" spans="1:13" ht="12" customHeight="1" x14ac:dyDescent="0.2">
      <c r="A111" s="12">
        <v>330</v>
      </c>
      <c r="B111" s="12" t="s">
        <v>2</v>
      </c>
      <c r="C111" s="13" t="s">
        <v>43</v>
      </c>
      <c r="D111" s="39">
        <f t="shared" ref="D111" si="121">SUM(D112:D114)</f>
        <v>3517</v>
      </c>
      <c r="E111" s="16">
        <f>SUM(E112:E114)</f>
        <v>0</v>
      </c>
      <c r="F111" s="16">
        <f t="shared" ref="F111" si="122">SUM(F112:F114)</f>
        <v>3517</v>
      </c>
      <c r="G111" s="17">
        <f>SUM(G112:G114)</f>
        <v>3597.9</v>
      </c>
      <c r="H111" s="16">
        <f>SUM(H112:H114)</f>
        <v>0</v>
      </c>
      <c r="I111" s="17">
        <f t="shared" ref="I111" si="123">SUM(I112:I114)</f>
        <v>3597.9</v>
      </c>
      <c r="L111" s="3">
        <v>1</v>
      </c>
    </row>
    <row r="112" spans="1:13" ht="12" customHeight="1" x14ac:dyDescent="0.2">
      <c r="A112" s="18">
        <f>A111</f>
        <v>330</v>
      </c>
      <c r="B112" s="19"/>
      <c r="C112" s="20" t="s">
        <v>3</v>
      </c>
      <c r="D112" s="40">
        <v>3417</v>
      </c>
      <c r="E112" s="23">
        <v>0</v>
      </c>
      <c r="F112" s="23">
        <f t="shared" ref="F112" si="124">D112+E112</f>
        <v>3417</v>
      </c>
      <c r="G112" s="24">
        <v>3497.9</v>
      </c>
      <c r="H112" s="23">
        <v>0</v>
      </c>
      <c r="I112" s="24">
        <f t="shared" ref="I112" si="125">G112+H112</f>
        <v>3497.9</v>
      </c>
      <c r="L112" s="3">
        <v>2</v>
      </c>
    </row>
    <row r="113" spans="1:12" ht="12" customHeight="1" x14ac:dyDescent="0.2">
      <c r="A113" s="18">
        <f>A112</f>
        <v>330</v>
      </c>
      <c r="B113" s="19"/>
      <c r="C113" s="20" t="s">
        <v>4</v>
      </c>
      <c r="D113" s="40">
        <v>100</v>
      </c>
      <c r="E113" s="23">
        <v>0</v>
      </c>
      <c r="F113" s="23">
        <f t="shared" si="119"/>
        <v>100</v>
      </c>
      <c r="G113" s="24">
        <v>100</v>
      </c>
      <c r="H113" s="23">
        <v>0</v>
      </c>
      <c r="I113" s="24">
        <f t="shared" si="120"/>
        <v>100</v>
      </c>
      <c r="L113" s="3">
        <v>3</v>
      </c>
    </row>
    <row r="114" spans="1:12" ht="12" customHeight="1" x14ac:dyDescent="0.2">
      <c r="A114" s="18">
        <f>A113</f>
        <v>330</v>
      </c>
      <c r="B114" s="19"/>
      <c r="C114" s="25" t="s">
        <v>5</v>
      </c>
      <c r="D114" s="41">
        <v>0</v>
      </c>
      <c r="E114" s="28">
        <v>0</v>
      </c>
      <c r="F114" s="28">
        <f t="shared" si="119"/>
        <v>0</v>
      </c>
      <c r="G114" s="29">
        <v>0</v>
      </c>
      <c r="H114" s="28">
        <v>0</v>
      </c>
      <c r="I114" s="29">
        <f t="shared" si="120"/>
        <v>0</v>
      </c>
      <c r="L114" s="3">
        <v>4</v>
      </c>
    </row>
    <row r="115" spans="1:12" ht="12" customHeight="1" x14ac:dyDescent="0.2">
      <c r="A115" s="12">
        <v>340</v>
      </c>
      <c r="B115" s="12" t="s">
        <v>2</v>
      </c>
      <c r="C115" s="13" t="s">
        <v>44</v>
      </c>
      <c r="D115" s="39">
        <f t="shared" ref="D115" si="126">SUM(D116:D118)</f>
        <v>194465</v>
      </c>
      <c r="E115" s="16">
        <f>SUM(E116:E118)</f>
        <v>0</v>
      </c>
      <c r="F115" s="16">
        <f t="shared" ref="F115" si="127">SUM(F116:F118)</f>
        <v>194465</v>
      </c>
      <c r="G115" s="17">
        <f>SUM(G116:G118)</f>
        <v>184465</v>
      </c>
      <c r="H115" s="16">
        <f>SUM(H116:H118)</f>
        <v>0</v>
      </c>
      <c r="I115" s="17">
        <f t="shared" ref="I115" si="128">SUM(I116:I118)</f>
        <v>184465</v>
      </c>
      <c r="L115" s="3">
        <v>1</v>
      </c>
    </row>
    <row r="116" spans="1:12" ht="12" customHeight="1" x14ac:dyDescent="0.2">
      <c r="A116" s="18">
        <f>A115</f>
        <v>340</v>
      </c>
      <c r="B116" s="19"/>
      <c r="C116" s="20" t="s">
        <v>3</v>
      </c>
      <c r="D116" s="40">
        <v>116050</v>
      </c>
      <c r="E116" s="23">
        <v>0</v>
      </c>
      <c r="F116" s="23">
        <f t="shared" ref="F116" si="129">D116+E116</f>
        <v>116050</v>
      </c>
      <c r="G116" s="24">
        <v>121050</v>
      </c>
      <c r="H116" s="23">
        <v>0</v>
      </c>
      <c r="I116" s="24">
        <f t="shared" ref="I116" si="130">G116+H116</f>
        <v>121050</v>
      </c>
      <c r="L116" s="3">
        <v>2</v>
      </c>
    </row>
    <row r="117" spans="1:12" ht="12" customHeight="1" x14ac:dyDescent="0.2">
      <c r="A117" s="18">
        <f>A116</f>
        <v>340</v>
      </c>
      <c r="B117" s="19"/>
      <c r="C117" s="20" t="s">
        <v>4</v>
      </c>
      <c r="D117" s="40">
        <v>67415</v>
      </c>
      <c r="E117" s="23">
        <v>0</v>
      </c>
      <c r="F117" s="23">
        <f t="shared" si="119"/>
        <v>67415</v>
      </c>
      <c r="G117" s="24">
        <v>52415</v>
      </c>
      <c r="H117" s="23">
        <v>0</v>
      </c>
      <c r="I117" s="24">
        <f t="shared" si="120"/>
        <v>52415</v>
      </c>
      <c r="L117" s="3">
        <v>3</v>
      </c>
    </row>
    <row r="118" spans="1:12" ht="12" customHeight="1" x14ac:dyDescent="0.2">
      <c r="A118" s="18">
        <f>A117</f>
        <v>340</v>
      </c>
      <c r="B118" s="19"/>
      <c r="C118" s="25" t="s">
        <v>5</v>
      </c>
      <c r="D118" s="41">
        <v>11000</v>
      </c>
      <c r="E118" s="28">
        <v>0</v>
      </c>
      <c r="F118" s="28">
        <f t="shared" si="119"/>
        <v>11000</v>
      </c>
      <c r="G118" s="29">
        <v>11000</v>
      </c>
      <c r="H118" s="28">
        <v>0</v>
      </c>
      <c r="I118" s="29">
        <f t="shared" si="120"/>
        <v>11000</v>
      </c>
      <c r="L118" s="3">
        <v>4</v>
      </c>
    </row>
    <row r="119" spans="1:12" ht="12" customHeight="1" x14ac:dyDescent="0.2">
      <c r="A119" s="12">
        <v>350</v>
      </c>
      <c r="B119" s="12" t="s">
        <v>2</v>
      </c>
      <c r="C119" s="13" t="s">
        <v>45</v>
      </c>
      <c r="D119" s="39">
        <f t="shared" ref="D119" si="131">SUM(D120:D122)</f>
        <v>778345.29599999997</v>
      </c>
      <c r="E119" s="16">
        <f>SUM(E120:E122)</f>
        <v>52541.881000000001</v>
      </c>
      <c r="F119" s="16">
        <f t="shared" ref="F119" si="132">SUM(F120:F122)</f>
        <v>830887.17699999991</v>
      </c>
      <c r="G119" s="17">
        <f>SUM(G120:G122)</f>
        <v>811558.40000000002</v>
      </c>
      <c r="H119" s="16">
        <f>SUM(H120:H122)</f>
        <v>42489.22</v>
      </c>
      <c r="I119" s="17">
        <f t="shared" ref="I119" si="133">SUM(I120:I122)</f>
        <v>854047.62000000011</v>
      </c>
      <c r="L119" s="3">
        <v>1</v>
      </c>
    </row>
    <row r="120" spans="1:12" ht="12" customHeight="1" x14ac:dyDescent="0.2">
      <c r="A120" s="18">
        <f>A119</f>
        <v>350</v>
      </c>
      <c r="B120" s="19"/>
      <c r="C120" s="20" t="s">
        <v>3</v>
      </c>
      <c r="D120" s="40">
        <v>391815</v>
      </c>
      <c r="E120" s="23">
        <v>0</v>
      </c>
      <c r="F120" s="23">
        <f t="shared" ref="F120" si="134">D120+E120</f>
        <v>391815</v>
      </c>
      <c r="G120" s="24">
        <v>404755.7</v>
      </c>
      <c r="H120" s="23">
        <v>0</v>
      </c>
      <c r="I120" s="24">
        <f t="shared" ref="I120" si="135">G120+H120</f>
        <v>404755.7</v>
      </c>
      <c r="L120" s="3">
        <v>2</v>
      </c>
    </row>
    <row r="121" spans="1:12" ht="12" customHeight="1" x14ac:dyDescent="0.2">
      <c r="A121" s="18">
        <f>A120</f>
        <v>350</v>
      </c>
      <c r="B121" s="19"/>
      <c r="C121" s="20" t="s">
        <v>4</v>
      </c>
      <c r="D121" s="40">
        <v>379030.29599999997</v>
      </c>
      <c r="E121" s="23">
        <v>52541.881000000001</v>
      </c>
      <c r="F121" s="23">
        <f t="shared" si="119"/>
        <v>431572.17699999997</v>
      </c>
      <c r="G121" s="24">
        <v>399302.7</v>
      </c>
      <c r="H121" s="23">
        <v>42489.22</v>
      </c>
      <c r="I121" s="24">
        <f t="shared" si="120"/>
        <v>441791.92000000004</v>
      </c>
      <c r="L121" s="3">
        <v>3</v>
      </c>
    </row>
    <row r="122" spans="1:12" ht="12" customHeight="1" x14ac:dyDescent="0.2">
      <c r="A122" s="18">
        <f>A121</f>
        <v>350</v>
      </c>
      <c r="B122" s="19"/>
      <c r="C122" s="25" t="s">
        <v>5</v>
      </c>
      <c r="D122" s="41">
        <v>7500</v>
      </c>
      <c r="E122" s="28">
        <v>0</v>
      </c>
      <c r="F122" s="28">
        <f t="shared" si="119"/>
        <v>7500</v>
      </c>
      <c r="G122" s="29">
        <v>7500</v>
      </c>
      <c r="H122" s="28">
        <v>0</v>
      </c>
      <c r="I122" s="29">
        <f t="shared" si="120"/>
        <v>7500</v>
      </c>
      <c r="L122" s="3">
        <v>4</v>
      </c>
    </row>
    <row r="123" spans="1:12" ht="12" customHeight="1" x14ac:dyDescent="0.2">
      <c r="A123" s="12">
        <v>360</v>
      </c>
      <c r="B123" s="12" t="s">
        <v>2</v>
      </c>
      <c r="C123" s="13" t="s">
        <v>46</v>
      </c>
      <c r="D123" s="39">
        <f t="shared" ref="D123" si="136">SUM(D124:D126)</f>
        <v>199455.19999999998</v>
      </c>
      <c r="E123" s="16">
        <f>SUM(E124:E126)</f>
        <v>31964.899000000001</v>
      </c>
      <c r="F123" s="16">
        <f t="shared" ref="F123" si="137">SUM(F124:F126)</f>
        <v>231420.09900000002</v>
      </c>
      <c r="G123" s="17">
        <f>SUM(G124:G126)</f>
        <v>205012.09999999998</v>
      </c>
      <c r="H123" s="16">
        <f>SUM(H124:H126)</f>
        <v>29039.776999999998</v>
      </c>
      <c r="I123" s="17">
        <f t="shared" ref="I123" si="138">SUM(I124:I126)</f>
        <v>234051.87699999998</v>
      </c>
      <c r="L123" s="3">
        <v>1</v>
      </c>
    </row>
    <row r="124" spans="1:12" ht="12" customHeight="1" x14ac:dyDescent="0.2">
      <c r="A124" s="18">
        <f>A123</f>
        <v>360</v>
      </c>
      <c r="B124" s="19"/>
      <c r="C124" s="20" t="s">
        <v>3</v>
      </c>
      <c r="D124" s="40">
        <v>78080.7</v>
      </c>
      <c r="E124" s="23">
        <v>0</v>
      </c>
      <c r="F124" s="23">
        <f t="shared" ref="F124" si="139">D124+E124</f>
        <v>78080.7</v>
      </c>
      <c r="G124" s="24">
        <v>80295.399999999994</v>
      </c>
      <c r="H124" s="23">
        <v>0</v>
      </c>
      <c r="I124" s="24">
        <f t="shared" ref="I124" si="140">G124+H124</f>
        <v>80295.399999999994</v>
      </c>
      <c r="L124" s="3">
        <v>2</v>
      </c>
    </row>
    <row r="125" spans="1:12" ht="12" customHeight="1" x14ac:dyDescent="0.2">
      <c r="A125" s="18">
        <f>A124</f>
        <v>360</v>
      </c>
      <c r="B125" s="19"/>
      <c r="C125" s="20" t="s">
        <v>4</v>
      </c>
      <c r="D125" s="40">
        <v>120867.1</v>
      </c>
      <c r="E125" s="23">
        <v>31964.899000000001</v>
      </c>
      <c r="F125" s="23">
        <f t="shared" si="119"/>
        <v>152831.99900000001</v>
      </c>
      <c r="G125" s="24">
        <v>124211.7</v>
      </c>
      <c r="H125" s="23">
        <v>29039.776999999998</v>
      </c>
      <c r="I125" s="24">
        <f t="shared" si="120"/>
        <v>153251.47699999998</v>
      </c>
      <c r="L125" s="3">
        <v>3</v>
      </c>
    </row>
    <row r="126" spans="1:12" ht="12" customHeight="1" x14ac:dyDescent="0.2">
      <c r="A126" s="18">
        <f>A125</f>
        <v>360</v>
      </c>
      <c r="B126" s="19"/>
      <c r="C126" s="25" t="s">
        <v>5</v>
      </c>
      <c r="D126" s="41">
        <v>507.4</v>
      </c>
      <c r="E126" s="28">
        <v>0</v>
      </c>
      <c r="F126" s="28">
        <f t="shared" si="119"/>
        <v>507.4</v>
      </c>
      <c r="G126" s="29">
        <v>505</v>
      </c>
      <c r="H126" s="28">
        <v>0</v>
      </c>
      <c r="I126" s="29">
        <f t="shared" si="120"/>
        <v>505</v>
      </c>
      <c r="L126" s="3">
        <v>4</v>
      </c>
    </row>
    <row r="127" spans="1:12" ht="12" customHeight="1" x14ac:dyDescent="0.2">
      <c r="A127" s="12">
        <v>370</v>
      </c>
      <c r="B127" s="12" t="s">
        <v>2</v>
      </c>
      <c r="C127" s="13" t="s">
        <v>47</v>
      </c>
      <c r="D127" s="39">
        <f t="shared" ref="D127" si="141">SUM(D128:D130)</f>
        <v>3791064.11</v>
      </c>
      <c r="E127" s="16">
        <f>SUM(E128:E130)</f>
        <v>0</v>
      </c>
      <c r="F127" s="16">
        <f t="shared" ref="F127" si="142">SUM(F128:F130)</f>
        <v>3791064.11</v>
      </c>
      <c r="G127" s="17">
        <f>SUM(G128:G130)</f>
        <v>3786496.9849999999</v>
      </c>
      <c r="H127" s="16">
        <f>SUM(H128:H130)</f>
        <v>0</v>
      </c>
      <c r="I127" s="17">
        <f t="shared" ref="I127" si="143">SUM(I128:I130)</f>
        <v>3786496.9849999999</v>
      </c>
      <c r="L127" s="3">
        <v>1</v>
      </c>
    </row>
    <row r="128" spans="1:12" ht="12" customHeight="1" x14ac:dyDescent="0.2">
      <c r="A128" s="18">
        <f>A127</f>
        <v>370</v>
      </c>
      <c r="B128" s="19"/>
      <c r="C128" s="20" t="s">
        <v>3</v>
      </c>
      <c r="D128" s="40">
        <v>1000</v>
      </c>
      <c r="E128" s="23">
        <v>0</v>
      </c>
      <c r="F128" s="23">
        <f t="shared" ref="F128" si="144">D128+E128</f>
        <v>1000</v>
      </c>
      <c r="G128" s="24">
        <v>1000</v>
      </c>
      <c r="H128" s="23">
        <v>0</v>
      </c>
      <c r="I128" s="24">
        <f t="shared" ref="I128" si="145">G128+H128</f>
        <v>1000</v>
      </c>
      <c r="L128" s="3">
        <v>2</v>
      </c>
    </row>
    <row r="129" spans="1:13" ht="12" customHeight="1" x14ac:dyDescent="0.2">
      <c r="A129" s="18">
        <f>A128</f>
        <v>370</v>
      </c>
      <c r="B129" s="19"/>
      <c r="C129" s="20" t="s">
        <v>4</v>
      </c>
      <c r="D129" s="40">
        <v>3790064.11</v>
      </c>
      <c r="E129" s="23">
        <v>0</v>
      </c>
      <c r="F129" s="23">
        <f t="shared" si="119"/>
        <v>3790064.11</v>
      </c>
      <c r="G129" s="24">
        <v>3785496.9849999999</v>
      </c>
      <c r="H129" s="23">
        <v>0</v>
      </c>
      <c r="I129" s="24">
        <f t="shared" si="120"/>
        <v>3785496.9849999999</v>
      </c>
      <c r="L129" s="3">
        <v>3</v>
      </c>
    </row>
    <row r="130" spans="1:13" ht="12" customHeight="1" x14ac:dyDescent="0.2">
      <c r="A130" s="18">
        <f>A129</f>
        <v>370</v>
      </c>
      <c r="B130" s="19"/>
      <c r="C130" s="25" t="s">
        <v>5</v>
      </c>
      <c r="D130" s="41">
        <v>0</v>
      </c>
      <c r="E130" s="28">
        <v>0</v>
      </c>
      <c r="F130" s="28">
        <f t="shared" si="119"/>
        <v>0</v>
      </c>
      <c r="G130" s="29">
        <v>0</v>
      </c>
      <c r="H130" s="28">
        <v>0</v>
      </c>
      <c r="I130" s="29">
        <f t="shared" si="120"/>
        <v>0</v>
      </c>
      <c r="L130" s="3">
        <v>4</v>
      </c>
    </row>
    <row r="131" spans="1:13" ht="12" customHeight="1" x14ac:dyDescent="0.2">
      <c r="A131" s="12">
        <v>445</v>
      </c>
      <c r="B131" s="12" t="s">
        <v>2</v>
      </c>
      <c r="C131" s="13" t="s">
        <v>48</v>
      </c>
      <c r="D131" s="14">
        <f t="shared" ref="D131" si="146">SUM(D132:D134)</f>
        <v>119000</v>
      </c>
      <c r="E131" s="16">
        <f>SUM(E132:E134)</f>
        <v>0</v>
      </c>
      <c r="F131" s="16">
        <f t="shared" ref="F131" si="147">SUM(F132:F134)</f>
        <v>119000</v>
      </c>
      <c r="G131" s="17">
        <f>SUM(G132:G134)</f>
        <v>142660.57999999999</v>
      </c>
      <c r="H131" s="16">
        <f>SUM(H132:H134)</f>
        <v>0</v>
      </c>
      <c r="I131" s="17">
        <f t="shared" ref="I131" si="148">SUM(I132:I134)</f>
        <v>142660.57999999999</v>
      </c>
      <c r="L131" s="3">
        <v>1</v>
      </c>
    </row>
    <row r="132" spans="1:13" ht="12" customHeight="1" x14ac:dyDescent="0.2">
      <c r="A132" s="18">
        <f>A131</f>
        <v>445</v>
      </c>
      <c r="B132" s="19"/>
      <c r="C132" s="20" t="s">
        <v>3</v>
      </c>
      <c r="D132" s="21">
        <v>0</v>
      </c>
      <c r="E132" s="23">
        <v>0</v>
      </c>
      <c r="F132" s="23">
        <f t="shared" ref="F132" si="149">D132+E132</f>
        <v>0</v>
      </c>
      <c r="G132" s="24">
        <v>0</v>
      </c>
      <c r="H132" s="23">
        <v>0</v>
      </c>
      <c r="I132" s="24">
        <f t="shared" ref="I132" si="150">G132+H132</f>
        <v>0</v>
      </c>
      <c r="L132" s="3">
        <v>2</v>
      </c>
    </row>
    <row r="133" spans="1:13" ht="12" customHeight="1" x14ac:dyDescent="0.2">
      <c r="A133" s="18">
        <f>A132</f>
        <v>445</v>
      </c>
      <c r="B133" s="19"/>
      <c r="C133" s="20" t="s">
        <v>4</v>
      </c>
      <c r="D133" s="21">
        <v>119000</v>
      </c>
      <c r="E133" s="23">
        <v>0</v>
      </c>
      <c r="F133" s="23">
        <f t="shared" si="119"/>
        <v>119000</v>
      </c>
      <c r="G133" s="24">
        <v>142660.57999999999</v>
      </c>
      <c r="H133" s="23">
        <v>0</v>
      </c>
      <c r="I133" s="24">
        <f t="shared" si="120"/>
        <v>142660.57999999999</v>
      </c>
      <c r="L133" s="3">
        <v>3</v>
      </c>
    </row>
    <row r="134" spans="1:13" ht="12" customHeight="1" x14ac:dyDescent="0.2">
      <c r="A134" s="18">
        <f>A133</f>
        <v>445</v>
      </c>
      <c r="B134" s="19"/>
      <c r="C134" s="25" t="s">
        <v>5</v>
      </c>
      <c r="D134" s="26">
        <v>0</v>
      </c>
      <c r="E134" s="28">
        <v>0</v>
      </c>
      <c r="F134" s="28">
        <f t="shared" si="119"/>
        <v>0</v>
      </c>
      <c r="G134" s="29">
        <v>0</v>
      </c>
      <c r="H134" s="28">
        <v>0</v>
      </c>
      <c r="I134" s="29">
        <f t="shared" si="120"/>
        <v>0</v>
      </c>
      <c r="L134" s="3">
        <v>4</v>
      </c>
    </row>
    <row r="135" spans="1:13" ht="12" customHeight="1" x14ac:dyDescent="0.2">
      <c r="A135" s="12">
        <v>509</v>
      </c>
      <c r="B135" s="12" t="s">
        <v>2</v>
      </c>
      <c r="C135" s="13" t="s">
        <v>49</v>
      </c>
      <c r="D135" s="39">
        <f t="shared" ref="D135" si="151">SUM(D136:D138)</f>
        <v>12256.9</v>
      </c>
      <c r="E135" s="16">
        <f>SUM(E136:E138)</f>
        <v>0</v>
      </c>
      <c r="F135" s="16">
        <f t="shared" ref="F135" si="152">SUM(F136:F138)</f>
        <v>12256.9</v>
      </c>
      <c r="G135" s="17">
        <f>SUM(G136:G138)</f>
        <v>13070.1</v>
      </c>
      <c r="H135" s="16">
        <f>SUM(H136:H138)</f>
        <v>0</v>
      </c>
      <c r="I135" s="17">
        <f t="shared" ref="I135" si="153">SUM(I136:I138)</f>
        <v>13070.1</v>
      </c>
      <c r="L135" s="3">
        <v>1</v>
      </c>
    </row>
    <row r="136" spans="1:13" ht="12" customHeight="1" x14ac:dyDescent="0.2">
      <c r="A136" s="18">
        <f>A135</f>
        <v>509</v>
      </c>
      <c r="B136" s="19"/>
      <c r="C136" s="20" t="s">
        <v>3</v>
      </c>
      <c r="D136" s="40">
        <v>10646.1</v>
      </c>
      <c r="E136" s="23">
        <v>0</v>
      </c>
      <c r="F136" s="23">
        <f t="shared" ref="F136" si="154">D136+E136</f>
        <v>10646.1</v>
      </c>
      <c r="G136" s="24">
        <v>10980.5</v>
      </c>
      <c r="H136" s="23">
        <v>0</v>
      </c>
      <c r="I136" s="24">
        <f t="shared" ref="I136" si="155">G136+H136</f>
        <v>10980.5</v>
      </c>
      <c r="L136" s="3">
        <v>2</v>
      </c>
    </row>
    <row r="137" spans="1:13" ht="12" customHeight="1" x14ac:dyDescent="0.2">
      <c r="A137" s="18">
        <f>A136</f>
        <v>509</v>
      </c>
      <c r="B137" s="19"/>
      <c r="C137" s="20" t="s">
        <v>4</v>
      </c>
      <c r="D137" s="40">
        <v>1610.8</v>
      </c>
      <c r="E137" s="23">
        <v>0</v>
      </c>
      <c r="F137" s="23">
        <f t="shared" si="119"/>
        <v>1610.8</v>
      </c>
      <c r="G137" s="24">
        <v>2089.6</v>
      </c>
      <c r="H137" s="23">
        <v>0</v>
      </c>
      <c r="I137" s="24">
        <f t="shared" si="120"/>
        <v>2089.6</v>
      </c>
      <c r="L137" s="3">
        <v>3</v>
      </c>
    </row>
    <row r="138" spans="1:13" ht="12" customHeight="1" x14ac:dyDescent="0.2">
      <c r="A138" s="18">
        <f>A137</f>
        <v>509</v>
      </c>
      <c r="B138" s="19"/>
      <c r="C138" s="25" t="s">
        <v>5</v>
      </c>
      <c r="D138" s="41">
        <v>0</v>
      </c>
      <c r="E138" s="28">
        <v>0</v>
      </c>
      <c r="F138" s="28">
        <f t="shared" si="119"/>
        <v>0</v>
      </c>
      <c r="G138" s="29">
        <v>0</v>
      </c>
      <c r="H138" s="28">
        <v>0</v>
      </c>
      <c r="I138" s="29">
        <f t="shared" si="120"/>
        <v>0</v>
      </c>
      <c r="L138" s="3">
        <v>4</v>
      </c>
    </row>
    <row r="139" spans="1:13" ht="12" customHeight="1" x14ac:dyDescent="0.2">
      <c r="A139" s="12">
        <v>587</v>
      </c>
      <c r="B139" s="12" t="s">
        <v>2</v>
      </c>
      <c r="C139" s="13" t="s">
        <v>50</v>
      </c>
      <c r="D139" s="39">
        <f t="shared" ref="D139" si="156">SUM(D140:D142)</f>
        <v>48368.9</v>
      </c>
      <c r="E139" s="16">
        <f>SUM(E140:E142)</f>
        <v>0</v>
      </c>
      <c r="F139" s="16">
        <f t="shared" ref="F139" si="157">SUM(F140:F142)</f>
        <v>48368.9</v>
      </c>
      <c r="G139" s="17">
        <f>SUM(G140:G142)</f>
        <v>54839.199999999997</v>
      </c>
      <c r="H139" s="16">
        <f>SUM(H140:H142)</f>
        <v>0</v>
      </c>
      <c r="I139" s="17">
        <f t="shared" ref="I139" si="158">SUM(I140:I142)</f>
        <v>54839.199999999997</v>
      </c>
      <c r="L139" s="3">
        <v>1</v>
      </c>
    </row>
    <row r="140" spans="1:13" ht="12" customHeight="1" x14ac:dyDescent="0.2">
      <c r="A140" s="18">
        <f>A139</f>
        <v>587</v>
      </c>
      <c r="B140" s="19"/>
      <c r="C140" s="20" t="s">
        <v>3</v>
      </c>
      <c r="D140" s="40">
        <v>32196.799999999999</v>
      </c>
      <c r="E140" s="23">
        <v>0</v>
      </c>
      <c r="F140" s="23">
        <f t="shared" ref="F140" si="159">D140+E140</f>
        <v>32196.799999999999</v>
      </c>
      <c r="G140" s="24">
        <v>37204.6</v>
      </c>
      <c r="H140" s="23">
        <v>0</v>
      </c>
      <c r="I140" s="24">
        <f t="shared" ref="I140" si="160">G140+H140</f>
        <v>37204.6</v>
      </c>
      <c r="L140" s="3">
        <v>2</v>
      </c>
    </row>
    <row r="141" spans="1:13" ht="12" customHeight="1" x14ac:dyDescent="0.2">
      <c r="A141" s="18">
        <f>A140</f>
        <v>587</v>
      </c>
      <c r="B141" s="19"/>
      <c r="C141" s="20" t="s">
        <v>4</v>
      </c>
      <c r="D141" s="40">
        <v>15172.1</v>
      </c>
      <c r="E141" s="23">
        <v>0</v>
      </c>
      <c r="F141" s="23">
        <f t="shared" si="119"/>
        <v>15172.1</v>
      </c>
      <c r="G141" s="24">
        <v>16634.599999999999</v>
      </c>
      <c r="H141" s="23">
        <v>0</v>
      </c>
      <c r="I141" s="24">
        <f t="shared" si="120"/>
        <v>16634.599999999999</v>
      </c>
      <c r="L141" s="3">
        <v>3</v>
      </c>
    </row>
    <row r="142" spans="1:13" ht="12" customHeight="1" x14ac:dyDescent="0.2">
      <c r="A142" s="18">
        <f>A141</f>
        <v>587</v>
      </c>
      <c r="B142" s="19"/>
      <c r="C142" s="25" t="s">
        <v>5</v>
      </c>
      <c r="D142" s="41">
        <v>1000</v>
      </c>
      <c r="E142" s="28">
        <v>0</v>
      </c>
      <c r="F142" s="28">
        <f t="shared" si="119"/>
        <v>1000</v>
      </c>
      <c r="G142" s="29">
        <v>1000</v>
      </c>
      <c r="H142" s="28">
        <v>0</v>
      </c>
      <c r="I142" s="29">
        <f t="shared" si="120"/>
        <v>1000</v>
      </c>
      <c r="L142" s="3">
        <v>4</v>
      </c>
    </row>
    <row r="143" spans="1:13" ht="12" customHeight="1" x14ac:dyDescent="0.2">
      <c r="A143" s="12"/>
      <c r="B143" s="12"/>
      <c r="C143" s="30" t="s">
        <v>10</v>
      </c>
      <c r="D143" s="31">
        <f t="shared" ref="D143:I146" si="161">SUMIF($L$107:$L$142, $M143,D$107:D$142)</f>
        <v>5170212.4060000004</v>
      </c>
      <c r="E143" s="33">
        <f t="shared" si="161"/>
        <v>84506.78</v>
      </c>
      <c r="F143" s="33">
        <f t="shared" si="161"/>
        <v>5254719.1860000007</v>
      </c>
      <c r="G143" s="32">
        <f t="shared" si="161"/>
        <v>5227250.2649999997</v>
      </c>
      <c r="H143" s="33">
        <f t="shared" si="161"/>
        <v>71528.997000000003</v>
      </c>
      <c r="I143" s="32">
        <f t="shared" si="161"/>
        <v>5298779.2619999992</v>
      </c>
      <c r="M143" s="3">
        <v>1</v>
      </c>
    </row>
    <row r="144" spans="1:13" ht="12" customHeight="1" x14ac:dyDescent="0.2">
      <c r="A144" s="18"/>
      <c r="B144" s="19"/>
      <c r="C144" s="34" t="s">
        <v>3</v>
      </c>
      <c r="D144" s="31">
        <f t="shared" si="161"/>
        <v>651145.6</v>
      </c>
      <c r="E144" s="33">
        <f t="shared" si="161"/>
        <v>0</v>
      </c>
      <c r="F144" s="33">
        <f t="shared" si="161"/>
        <v>651145.6</v>
      </c>
      <c r="G144" s="32">
        <f t="shared" si="161"/>
        <v>678534.1</v>
      </c>
      <c r="H144" s="33">
        <f t="shared" si="161"/>
        <v>0</v>
      </c>
      <c r="I144" s="32">
        <f t="shared" si="161"/>
        <v>678534.1</v>
      </c>
      <c r="M144" s="3">
        <v>2</v>
      </c>
    </row>
    <row r="145" spans="1:13" ht="12" customHeight="1" x14ac:dyDescent="0.2">
      <c r="A145" s="18"/>
      <c r="B145" s="19"/>
      <c r="C145" s="34" t="s">
        <v>4</v>
      </c>
      <c r="D145" s="31">
        <f t="shared" si="161"/>
        <v>4499059.4059999995</v>
      </c>
      <c r="E145" s="33">
        <f t="shared" si="161"/>
        <v>84506.78</v>
      </c>
      <c r="F145" s="33">
        <f t="shared" si="161"/>
        <v>4583566.1859999998</v>
      </c>
      <c r="G145" s="32">
        <f t="shared" si="161"/>
        <v>4528711.1649999991</v>
      </c>
      <c r="H145" s="33">
        <f t="shared" si="161"/>
        <v>71528.997000000003</v>
      </c>
      <c r="I145" s="32">
        <f t="shared" si="161"/>
        <v>4600240.1619999995</v>
      </c>
      <c r="M145" s="3">
        <v>3</v>
      </c>
    </row>
    <row r="146" spans="1:13" ht="12" customHeight="1" x14ac:dyDescent="0.2">
      <c r="A146" s="18"/>
      <c r="B146" s="19"/>
      <c r="C146" s="42" t="s">
        <v>5</v>
      </c>
      <c r="D146" s="43">
        <f t="shared" si="161"/>
        <v>20007.400000000001</v>
      </c>
      <c r="E146" s="45">
        <f t="shared" si="161"/>
        <v>0</v>
      </c>
      <c r="F146" s="45">
        <f t="shared" si="161"/>
        <v>20007.400000000001</v>
      </c>
      <c r="G146" s="44">
        <f t="shared" si="161"/>
        <v>20005</v>
      </c>
      <c r="H146" s="45">
        <f t="shared" si="161"/>
        <v>0</v>
      </c>
      <c r="I146" s="44">
        <f t="shared" si="161"/>
        <v>20005</v>
      </c>
      <c r="M146" s="3">
        <v>4</v>
      </c>
    </row>
    <row r="147" spans="1:13" ht="12" customHeight="1" x14ac:dyDescent="0.2">
      <c r="A147" s="35"/>
      <c r="B147" s="35"/>
      <c r="C147" s="35" t="s">
        <v>11</v>
      </c>
      <c r="D147" s="36"/>
      <c r="E147" s="37"/>
      <c r="F147" s="37"/>
      <c r="G147" s="38"/>
      <c r="H147" s="37"/>
      <c r="I147" s="38"/>
    </row>
    <row r="148" spans="1:13" ht="12" customHeight="1" x14ac:dyDescent="0.2">
      <c r="A148" s="12">
        <v>402</v>
      </c>
      <c r="B148" s="12" t="s">
        <v>2</v>
      </c>
      <c r="C148" s="13" t="s">
        <v>51</v>
      </c>
      <c r="D148" s="39">
        <f t="shared" ref="D148" si="162">SUM(D149:D151)</f>
        <v>2050729.436</v>
      </c>
      <c r="E148" s="16">
        <f>SUM(E149:E151)</f>
        <v>0</v>
      </c>
      <c r="F148" s="16">
        <f t="shared" ref="F148" si="163">SUM(F149:F151)</f>
        <v>2050729.436</v>
      </c>
      <c r="G148" s="17">
        <f>SUM(G149:G151)</f>
        <v>2220247.983</v>
      </c>
      <c r="H148" s="16">
        <f>SUM(H149:H151)</f>
        <v>0</v>
      </c>
      <c r="I148" s="17">
        <f t="shared" ref="I148" si="164">SUM(I149:I151)</f>
        <v>2220247.983</v>
      </c>
      <c r="L148" s="3">
        <v>1</v>
      </c>
    </row>
    <row r="149" spans="1:13" ht="12" customHeight="1" x14ac:dyDescent="0.2">
      <c r="A149" s="18">
        <f>A148</f>
        <v>402</v>
      </c>
      <c r="B149" s="19"/>
      <c r="C149" s="20" t="s">
        <v>3</v>
      </c>
      <c r="D149" s="40">
        <v>1824566.8359999999</v>
      </c>
      <c r="E149" s="23">
        <v>0</v>
      </c>
      <c r="F149" s="23">
        <f t="shared" ref="F149:F211" si="165">D149+E149</f>
        <v>1824566.8359999999</v>
      </c>
      <c r="G149" s="24">
        <v>1993471.8829999999</v>
      </c>
      <c r="H149" s="23">
        <v>0</v>
      </c>
      <c r="I149" s="24">
        <f t="shared" ref="I149:I211" si="166">G149+H149</f>
        <v>1993471.8829999999</v>
      </c>
      <c r="L149" s="3">
        <v>2</v>
      </c>
    </row>
    <row r="150" spans="1:13" ht="12" customHeight="1" x14ac:dyDescent="0.2">
      <c r="A150" s="18">
        <f>A149</f>
        <v>402</v>
      </c>
      <c r="B150" s="19"/>
      <c r="C150" s="20" t="s">
        <v>4</v>
      </c>
      <c r="D150" s="40">
        <v>13373.8</v>
      </c>
      <c r="E150" s="23">
        <v>0</v>
      </c>
      <c r="F150" s="23">
        <f t="shared" si="165"/>
        <v>13373.8</v>
      </c>
      <c r="G150" s="24">
        <v>13670.5</v>
      </c>
      <c r="H150" s="23">
        <v>0</v>
      </c>
      <c r="I150" s="24">
        <f t="shared" si="166"/>
        <v>13670.5</v>
      </c>
      <c r="L150" s="3">
        <v>3</v>
      </c>
    </row>
    <row r="151" spans="1:13" ht="12" customHeight="1" x14ac:dyDescent="0.2">
      <c r="A151" s="18">
        <f>A150</f>
        <v>402</v>
      </c>
      <c r="B151" s="19"/>
      <c r="C151" s="25" t="s">
        <v>5</v>
      </c>
      <c r="D151" s="41">
        <v>212788.8</v>
      </c>
      <c r="E151" s="28">
        <v>0</v>
      </c>
      <c r="F151" s="28">
        <f t="shared" si="165"/>
        <v>212788.8</v>
      </c>
      <c r="G151" s="29">
        <v>213105.6</v>
      </c>
      <c r="H151" s="28">
        <v>0</v>
      </c>
      <c r="I151" s="29">
        <f t="shared" si="166"/>
        <v>213105.6</v>
      </c>
      <c r="L151" s="3">
        <v>4</v>
      </c>
    </row>
    <row r="152" spans="1:13" ht="12" customHeight="1" x14ac:dyDescent="0.2">
      <c r="A152" s="12">
        <v>406</v>
      </c>
      <c r="B152" s="12" t="s">
        <v>2</v>
      </c>
      <c r="C152" s="13" t="s">
        <v>52</v>
      </c>
      <c r="D152" s="39">
        <f t="shared" ref="D152" si="167">SUM(D153:D155)</f>
        <v>257899</v>
      </c>
      <c r="E152" s="16">
        <f>SUM(E153:E155)</f>
        <v>0</v>
      </c>
      <c r="F152" s="16">
        <f t="shared" ref="F152" si="168">SUM(F153:F155)</f>
        <v>257899</v>
      </c>
      <c r="G152" s="17">
        <f>SUM(G153:G155)</f>
        <v>222746.69999999998</v>
      </c>
      <c r="H152" s="16">
        <f>SUM(H153:H155)</f>
        <v>0</v>
      </c>
      <c r="I152" s="17">
        <f t="shared" ref="I152" si="169">SUM(I153:I155)</f>
        <v>222746.69999999998</v>
      </c>
      <c r="L152" s="3">
        <v>1</v>
      </c>
    </row>
    <row r="153" spans="1:13" ht="12" customHeight="1" x14ac:dyDescent="0.2">
      <c r="A153" s="18">
        <f>A152</f>
        <v>406</v>
      </c>
      <c r="B153" s="19"/>
      <c r="C153" s="20" t="s">
        <v>3</v>
      </c>
      <c r="D153" s="40">
        <v>42990</v>
      </c>
      <c r="E153" s="23">
        <v>0</v>
      </c>
      <c r="F153" s="23">
        <f t="shared" ref="F153" si="170">D153+E153</f>
        <v>42990</v>
      </c>
      <c r="G153" s="24">
        <v>34081.300000000003</v>
      </c>
      <c r="H153" s="23">
        <v>0</v>
      </c>
      <c r="I153" s="24">
        <f t="shared" ref="I153" si="171">G153+H153</f>
        <v>34081.300000000003</v>
      </c>
      <c r="L153" s="3">
        <v>2</v>
      </c>
    </row>
    <row r="154" spans="1:13" ht="12" customHeight="1" x14ac:dyDescent="0.2">
      <c r="A154" s="18">
        <f>A153</f>
        <v>406</v>
      </c>
      <c r="B154" s="19"/>
      <c r="C154" s="20" t="s">
        <v>4</v>
      </c>
      <c r="D154" s="40">
        <v>115383.7</v>
      </c>
      <c r="E154" s="23">
        <v>0</v>
      </c>
      <c r="F154" s="23">
        <f t="shared" si="165"/>
        <v>115383.7</v>
      </c>
      <c r="G154" s="24">
        <v>132097</v>
      </c>
      <c r="H154" s="23">
        <v>0</v>
      </c>
      <c r="I154" s="24">
        <f t="shared" si="166"/>
        <v>132097</v>
      </c>
      <c r="L154" s="3">
        <v>3</v>
      </c>
    </row>
    <row r="155" spans="1:13" ht="12" customHeight="1" x14ac:dyDescent="0.2">
      <c r="A155" s="18">
        <f>A154</f>
        <v>406</v>
      </c>
      <c r="B155" s="19"/>
      <c r="C155" s="25" t="s">
        <v>5</v>
      </c>
      <c r="D155" s="41">
        <v>99525.3</v>
      </c>
      <c r="E155" s="28">
        <v>0</v>
      </c>
      <c r="F155" s="28">
        <f t="shared" si="165"/>
        <v>99525.3</v>
      </c>
      <c r="G155" s="29">
        <v>56568.4</v>
      </c>
      <c r="H155" s="28">
        <v>0</v>
      </c>
      <c r="I155" s="29">
        <f t="shared" si="166"/>
        <v>56568.4</v>
      </c>
      <c r="L155" s="3">
        <v>4</v>
      </c>
    </row>
    <row r="156" spans="1:13" ht="12" customHeight="1" x14ac:dyDescent="0.2">
      <c r="A156" s="12">
        <v>416</v>
      </c>
      <c r="B156" s="12" t="s">
        <v>2</v>
      </c>
      <c r="C156" s="13" t="s">
        <v>53</v>
      </c>
      <c r="D156" s="39">
        <f t="shared" ref="D156" si="172">SUM(D157:D159)</f>
        <v>8052245.1999999993</v>
      </c>
      <c r="E156" s="16">
        <f>SUM(E157:E159)</f>
        <v>300000</v>
      </c>
      <c r="F156" s="16">
        <f t="shared" ref="F156" si="173">SUM(F157:F159)</f>
        <v>8352245.1999999993</v>
      </c>
      <c r="G156" s="17">
        <f>SUM(G157:G159)</f>
        <v>8586864.5</v>
      </c>
      <c r="H156" s="16">
        <f>SUM(H157:H159)</f>
        <v>349790.84600000002</v>
      </c>
      <c r="I156" s="17">
        <f t="shared" ref="I156" si="174">SUM(I157:I159)</f>
        <v>8936655.3460000008</v>
      </c>
      <c r="L156" s="3">
        <v>1</v>
      </c>
    </row>
    <row r="157" spans="1:13" ht="12" customHeight="1" x14ac:dyDescent="0.2">
      <c r="A157" s="18">
        <f>A156</f>
        <v>416</v>
      </c>
      <c r="B157" s="19"/>
      <c r="C157" s="20" t="s">
        <v>3</v>
      </c>
      <c r="D157" s="40">
        <v>2608680.1</v>
      </c>
      <c r="E157" s="23">
        <v>0</v>
      </c>
      <c r="F157" s="23">
        <f t="shared" ref="F157" si="175">D157+E157</f>
        <v>2608680.1</v>
      </c>
      <c r="G157" s="24">
        <v>2819424.7</v>
      </c>
      <c r="H157" s="23">
        <v>0</v>
      </c>
      <c r="I157" s="24">
        <f t="shared" ref="I157" si="176">G157+H157</f>
        <v>2819424.7</v>
      </c>
      <c r="L157" s="3">
        <v>2</v>
      </c>
    </row>
    <row r="158" spans="1:13" ht="12" customHeight="1" x14ac:dyDescent="0.2">
      <c r="A158" s="18">
        <f>A157</f>
        <v>416</v>
      </c>
      <c r="B158" s="19"/>
      <c r="C158" s="20" t="s">
        <v>4</v>
      </c>
      <c r="D158" s="40">
        <v>5443565.0999999996</v>
      </c>
      <c r="E158" s="23">
        <v>300000</v>
      </c>
      <c r="F158" s="23">
        <f t="shared" si="165"/>
        <v>5743565.0999999996</v>
      </c>
      <c r="G158" s="24">
        <v>5767439.7999999998</v>
      </c>
      <c r="H158" s="23">
        <v>349790.84600000002</v>
      </c>
      <c r="I158" s="24">
        <f t="shared" si="166"/>
        <v>6117230.6459999997</v>
      </c>
      <c r="L158" s="3">
        <v>3</v>
      </c>
    </row>
    <row r="159" spans="1:13" ht="12" customHeight="1" x14ac:dyDescent="0.2">
      <c r="A159" s="18">
        <f>A158</f>
        <v>416</v>
      </c>
      <c r="B159" s="19"/>
      <c r="C159" s="25" t="s">
        <v>5</v>
      </c>
      <c r="D159" s="41">
        <v>0</v>
      </c>
      <c r="E159" s="28">
        <v>0</v>
      </c>
      <c r="F159" s="28">
        <f t="shared" si="165"/>
        <v>0</v>
      </c>
      <c r="G159" s="29">
        <v>0</v>
      </c>
      <c r="H159" s="28">
        <v>0</v>
      </c>
      <c r="I159" s="29">
        <f t="shared" si="166"/>
        <v>0</v>
      </c>
      <c r="L159" s="3">
        <v>4</v>
      </c>
    </row>
    <row r="160" spans="1:13" ht="12" customHeight="1" x14ac:dyDescent="0.2">
      <c r="A160" s="12">
        <v>418</v>
      </c>
      <c r="B160" s="12" t="s">
        <v>2</v>
      </c>
      <c r="C160" s="13" t="s">
        <v>54</v>
      </c>
      <c r="D160" s="39">
        <f t="shared" ref="D160" si="177">SUM(D161:D163)</f>
        <v>2456493.5</v>
      </c>
      <c r="E160" s="16">
        <f>SUM(E161:E163)</f>
        <v>0</v>
      </c>
      <c r="F160" s="16">
        <f t="shared" ref="F160" si="178">SUM(F161:F163)</f>
        <v>2456493.5</v>
      </c>
      <c r="G160" s="17">
        <f>SUM(G161:G163)</f>
        <v>2512721.6</v>
      </c>
      <c r="H160" s="16">
        <f>SUM(H161:H163)</f>
        <v>0</v>
      </c>
      <c r="I160" s="17">
        <f t="shared" ref="I160" si="179">SUM(I161:I163)</f>
        <v>2512721.6</v>
      </c>
      <c r="L160" s="3">
        <v>1</v>
      </c>
    </row>
    <row r="161" spans="1:12" ht="12" customHeight="1" x14ac:dyDescent="0.2">
      <c r="A161" s="18">
        <f>A160</f>
        <v>418</v>
      </c>
      <c r="B161" s="19"/>
      <c r="C161" s="20" t="s">
        <v>3</v>
      </c>
      <c r="D161" s="40">
        <v>1594108</v>
      </c>
      <c r="E161" s="23">
        <v>0</v>
      </c>
      <c r="F161" s="23">
        <f t="shared" ref="F161" si="180">D161+E161</f>
        <v>1594108</v>
      </c>
      <c r="G161" s="24">
        <v>1668197.4</v>
      </c>
      <c r="H161" s="23">
        <v>0</v>
      </c>
      <c r="I161" s="24">
        <f t="shared" ref="I161" si="181">G161+H161</f>
        <v>1668197.4</v>
      </c>
      <c r="L161" s="3">
        <v>2</v>
      </c>
    </row>
    <row r="162" spans="1:12" ht="12" customHeight="1" x14ac:dyDescent="0.2">
      <c r="A162" s="18">
        <f>A161</f>
        <v>418</v>
      </c>
      <c r="B162" s="19"/>
      <c r="C162" s="20" t="s">
        <v>4</v>
      </c>
      <c r="D162" s="40">
        <v>846568.9</v>
      </c>
      <c r="E162" s="23">
        <v>0</v>
      </c>
      <c r="F162" s="23">
        <f t="shared" si="165"/>
        <v>846568.9</v>
      </c>
      <c r="G162" s="24">
        <v>828707.6</v>
      </c>
      <c r="H162" s="23">
        <v>0</v>
      </c>
      <c r="I162" s="24">
        <f t="shared" si="166"/>
        <v>828707.6</v>
      </c>
      <c r="L162" s="3">
        <v>3</v>
      </c>
    </row>
    <row r="163" spans="1:12" ht="12" customHeight="1" x14ac:dyDescent="0.2">
      <c r="A163" s="18">
        <f>A162</f>
        <v>418</v>
      </c>
      <c r="B163" s="19"/>
      <c r="C163" s="25" t="s">
        <v>5</v>
      </c>
      <c r="D163" s="41">
        <v>15816.6</v>
      </c>
      <c r="E163" s="28">
        <v>0</v>
      </c>
      <c r="F163" s="28">
        <f t="shared" si="165"/>
        <v>15816.6</v>
      </c>
      <c r="G163" s="29">
        <v>15816.6</v>
      </c>
      <c r="H163" s="28">
        <v>0</v>
      </c>
      <c r="I163" s="29">
        <f t="shared" si="166"/>
        <v>15816.6</v>
      </c>
      <c r="L163" s="3">
        <v>4</v>
      </c>
    </row>
    <row r="164" spans="1:12" ht="12" customHeight="1" x14ac:dyDescent="0.2">
      <c r="A164" s="12">
        <v>420</v>
      </c>
      <c r="B164" s="12" t="s">
        <v>2</v>
      </c>
      <c r="C164" s="13" t="s">
        <v>55</v>
      </c>
      <c r="D164" s="14">
        <f t="shared" ref="D164" si="182">SUM(D165:D167)</f>
        <v>4201408.9790000003</v>
      </c>
      <c r="E164" s="16">
        <f>SUM(E165:E167)</f>
        <v>7706652.1129999999</v>
      </c>
      <c r="F164" s="16">
        <f t="shared" ref="F164" si="183">SUM(F165:F167)</f>
        <v>11908061.092</v>
      </c>
      <c r="G164" s="15">
        <f>SUM(G165:G167)</f>
        <v>3784208.7119999998</v>
      </c>
      <c r="H164" s="16">
        <f>SUM(H165:H167)</f>
        <v>8168343.1569999997</v>
      </c>
      <c r="I164" s="17">
        <f t="shared" ref="I164" si="184">SUM(I165:I167)</f>
        <v>11952551.868999999</v>
      </c>
      <c r="L164" s="3">
        <v>1</v>
      </c>
    </row>
    <row r="165" spans="1:12" ht="12" customHeight="1" x14ac:dyDescent="0.2">
      <c r="A165" s="18">
        <f>A164</f>
        <v>420</v>
      </c>
      <c r="B165" s="19"/>
      <c r="C165" s="20" t="s">
        <v>3</v>
      </c>
      <c r="D165" s="21">
        <v>186863.87299999999</v>
      </c>
      <c r="E165" s="23">
        <v>0</v>
      </c>
      <c r="F165" s="23">
        <f t="shared" ref="F165" si="185">D165+E165</f>
        <v>186863.87299999999</v>
      </c>
      <c r="G165" s="22">
        <v>98338.3</v>
      </c>
      <c r="H165" s="23">
        <v>0</v>
      </c>
      <c r="I165" s="24">
        <f t="shared" ref="I165" si="186">G165+H165</f>
        <v>98338.3</v>
      </c>
      <c r="L165" s="3">
        <v>2</v>
      </c>
    </row>
    <row r="166" spans="1:12" ht="12" customHeight="1" x14ac:dyDescent="0.2">
      <c r="A166" s="18">
        <f>A165</f>
        <v>420</v>
      </c>
      <c r="B166" s="19"/>
      <c r="C166" s="20" t="s">
        <v>4</v>
      </c>
      <c r="D166" s="21">
        <v>2167306.966</v>
      </c>
      <c r="E166" s="23">
        <v>6291855.9780000001</v>
      </c>
      <c r="F166" s="23">
        <f t="shared" si="165"/>
        <v>8459162.9440000001</v>
      </c>
      <c r="G166" s="22">
        <v>2112843.9580000001</v>
      </c>
      <c r="H166" s="23">
        <v>6872007.5609999998</v>
      </c>
      <c r="I166" s="24">
        <f t="shared" si="166"/>
        <v>8984851.5189999994</v>
      </c>
      <c r="L166" s="3">
        <v>3</v>
      </c>
    </row>
    <row r="167" spans="1:12" ht="12" customHeight="1" x14ac:dyDescent="0.2">
      <c r="A167" s="18">
        <f>A166</f>
        <v>420</v>
      </c>
      <c r="B167" s="19"/>
      <c r="C167" s="25" t="s">
        <v>5</v>
      </c>
      <c r="D167" s="41">
        <v>1847238.14</v>
      </c>
      <c r="E167" s="28">
        <v>1414796.135</v>
      </c>
      <c r="F167" s="28">
        <f t="shared" si="165"/>
        <v>3262034.2749999999</v>
      </c>
      <c r="G167" s="27">
        <v>1573026.4539999999</v>
      </c>
      <c r="H167" s="28">
        <v>1296335.5959999999</v>
      </c>
      <c r="I167" s="29">
        <f t="shared" si="166"/>
        <v>2869362.05</v>
      </c>
      <c r="L167" s="3">
        <v>4</v>
      </c>
    </row>
    <row r="168" spans="1:12" ht="12" customHeight="1" x14ac:dyDescent="0.2">
      <c r="A168" s="12">
        <v>422</v>
      </c>
      <c r="B168" s="12" t="s">
        <v>2</v>
      </c>
      <c r="C168" s="13" t="s">
        <v>56</v>
      </c>
      <c r="D168" s="39">
        <f t="shared" ref="D168" si="187">SUM(D169:D171)</f>
        <v>643611.53899999999</v>
      </c>
      <c r="E168" s="16">
        <f>SUM(E169:E171)</f>
        <v>1177608.233</v>
      </c>
      <c r="F168" s="16">
        <f t="shared" ref="F168" si="188">SUM(F169:F171)</f>
        <v>1821219.7720000001</v>
      </c>
      <c r="G168" s="15">
        <f>SUM(G169:G171)</f>
        <v>619685.60800000001</v>
      </c>
      <c r="H168" s="16">
        <f>SUM(H169:H171)</f>
        <v>1267165.53</v>
      </c>
      <c r="I168" s="17">
        <f t="shared" ref="I168" si="189">SUM(I169:I171)</f>
        <v>1886851.138</v>
      </c>
      <c r="L168" s="3">
        <v>1</v>
      </c>
    </row>
    <row r="169" spans="1:12" ht="12" customHeight="1" x14ac:dyDescent="0.2">
      <c r="A169" s="18">
        <f>A168</f>
        <v>422</v>
      </c>
      <c r="B169" s="19"/>
      <c r="C169" s="20" t="s">
        <v>3</v>
      </c>
      <c r="D169" s="40">
        <v>102661.333</v>
      </c>
      <c r="E169" s="23">
        <v>0</v>
      </c>
      <c r="F169" s="23">
        <f t="shared" ref="F169" si="190">D169+E169</f>
        <v>102661.333</v>
      </c>
      <c r="G169" s="22">
        <v>96945.8</v>
      </c>
      <c r="H169" s="23">
        <v>0</v>
      </c>
      <c r="I169" s="24">
        <f t="shared" ref="I169" si="191">G169+H169</f>
        <v>96945.8</v>
      </c>
      <c r="L169" s="3">
        <v>2</v>
      </c>
    </row>
    <row r="170" spans="1:12" ht="12" customHeight="1" x14ac:dyDescent="0.2">
      <c r="A170" s="18">
        <f>A169</f>
        <v>422</v>
      </c>
      <c r="B170" s="19"/>
      <c r="C170" s="20" t="s">
        <v>4</v>
      </c>
      <c r="D170" s="40">
        <v>426764.70600000001</v>
      </c>
      <c r="E170" s="23">
        <v>854383.66500000004</v>
      </c>
      <c r="F170" s="23">
        <f t="shared" si="165"/>
        <v>1281148.371</v>
      </c>
      <c r="G170" s="22">
        <v>472077.94099999999</v>
      </c>
      <c r="H170" s="23">
        <v>820391.35600000003</v>
      </c>
      <c r="I170" s="24">
        <f t="shared" si="166"/>
        <v>1292469.297</v>
      </c>
      <c r="L170" s="3">
        <v>3</v>
      </c>
    </row>
    <row r="171" spans="1:12" ht="12" customHeight="1" x14ac:dyDescent="0.2">
      <c r="A171" s="18">
        <f>A170</f>
        <v>422</v>
      </c>
      <c r="B171" s="19"/>
      <c r="C171" s="25" t="s">
        <v>5</v>
      </c>
      <c r="D171" s="41">
        <v>114185.5</v>
      </c>
      <c r="E171" s="28">
        <v>323224.56800000003</v>
      </c>
      <c r="F171" s="28">
        <f t="shared" si="165"/>
        <v>437410.06800000003</v>
      </c>
      <c r="G171" s="29">
        <v>50661.866999999998</v>
      </c>
      <c r="H171" s="28">
        <v>446774.174</v>
      </c>
      <c r="I171" s="29">
        <f t="shared" si="166"/>
        <v>497436.04099999997</v>
      </c>
      <c r="L171" s="3">
        <v>4</v>
      </c>
    </row>
    <row r="172" spans="1:12" ht="12" customHeight="1" x14ac:dyDescent="0.2">
      <c r="A172" s="12">
        <v>425</v>
      </c>
      <c r="B172" s="12" t="s">
        <v>2</v>
      </c>
      <c r="C172" s="13" t="s">
        <v>57</v>
      </c>
      <c r="D172" s="39">
        <f t="shared" ref="D172" si="192">SUM(D173:D175)</f>
        <v>170842.22099999999</v>
      </c>
      <c r="E172" s="16">
        <f>SUM(E173:E175)</f>
        <v>0</v>
      </c>
      <c r="F172" s="16">
        <f t="shared" ref="F172" si="193">SUM(F173:F175)</f>
        <v>170842.22099999999</v>
      </c>
      <c r="G172" s="17">
        <f>SUM(G173:G175)</f>
        <v>191406.1</v>
      </c>
      <c r="H172" s="16">
        <f>SUM(H173:H175)</f>
        <v>0</v>
      </c>
      <c r="I172" s="17">
        <f t="shared" ref="I172" si="194">SUM(I173:I175)</f>
        <v>191406.1</v>
      </c>
      <c r="L172" s="3">
        <v>1</v>
      </c>
    </row>
    <row r="173" spans="1:12" ht="12" customHeight="1" x14ac:dyDescent="0.2">
      <c r="A173" s="18">
        <f>A172</f>
        <v>425</v>
      </c>
      <c r="B173" s="19"/>
      <c r="C173" s="20" t="s">
        <v>3</v>
      </c>
      <c r="D173" s="40">
        <v>153842.22099999999</v>
      </c>
      <c r="E173" s="23">
        <v>0</v>
      </c>
      <c r="F173" s="23">
        <f t="shared" ref="F173" si="195">D173+E173</f>
        <v>153842.22099999999</v>
      </c>
      <c r="G173" s="24">
        <v>175906.1</v>
      </c>
      <c r="H173" s="23">
        <v>0</v>
      </c>
      <c r="I173" s="24">
        <f t="shared" ref="I173" si="196">G173+H173</f>
        <v>175906.1</v>
      </c>
      <c r="L173" s="3">
        <v>2</v>
      </c>
    </row>
    <row r="174" spans="1:12" ht="12" customHeight="1" x14ac:dyDescent="0.2">
      <c r="A174" s="18">
        <f>A173</f>
        <v>425</v>
      </c>
      <c r="B174" s="19"/>
      <c r="C174" s="20" t="s">
        <v>4</v>
      </c>
      <c r="D174" s="40">
        <v>17000</v>
      </c>
      <c r="E174" s="23">
        <v>0</v>
      </c>
      <c r="F174" s="23">
        <f t="shared" si="165"/>
        <v>17000</v>
      </c>
      <c r="G174" s="24">
        <v>15500</v>
      </c>
      <c r="H174" s="23">
        <v>0</v>
      </c>
      <c r="I174" s="24">
        <f t="shared" si="166"/>
        <v>15500</v>
      </c>
      <c r="L174" s="3">
        <v>3</v>
      </c>
    </row>
    <row r="175" spans="1:12" ht="12" customHeight="1" x14ac:dyDescent="0.2">
      <c r="A175" s="18">
        <f>A174</f>
        <v>425</v>
      </c>
      <c r="B175" s="19"/>
      <c r="C175" s="25" t="s">
        <v>5</v>
      </c>
      <c r="D175" s="41">
        <v>0</v>
      </c>
      <c r="E175" s="28">
        <v>0</v>
      </c>
      <c r="F175" s="28">
        <f t="shared" si="165"/>
        <v>0</v>
      </c>
      <c r="G175" s="29">
        <v>0</v>
      </c>
      <c r="H175" s="28">
        <v>0</v>
      </c>
      <c r="I175" s="29">
        <f t="shared" si="166"/>
        <v>0</v>
      </c>
      <c r="L175" s="3">
        <v>4</v>
      </c>
    </row>
    <row r="176" spans="1:12" ht="12" customHeight="1" x14ac:dyDescent="0.2">
      <c r="A176" s="12">
        <v>426</v>
      </c>
      <c r="B176" s="12" t="s">
        <v>2</v>
      </c>
      <c r="C176" s="13" t="s">
        <v>58</v>
      </c>
      <c r="D176" s="14">
        <f t="shared" ref="D176" si="197">SUM(D177:D179)</f>
        <v>2236628.7000000002</v>
      </c>
      <c r="E176" s="16">
        <f>SUM(E177:E179)</f>
        <v>0</v>
      </c>
      <c r="F176" s="16">
        <f t="shared" ref="F176" si="198">SUM(F177:F179)</f>
        <v>2236628.7000000002</v>
      </c>
      <c r="G176" s="17">
        <f>SUM(G177:G179)</f>
        <v>2440684.2690000003</v>
      </c>
      <c r="H176" s="16">
        <f>SUM(H177:H179)</f>
        <v>0</v>
      </c>
      <c r="I176" s="17">
        <f t="shared" ref="I176" si="199">SUM(I177:I179)</f>
        <v>2440684.2690000003</v>
      </c>
      <c r="L176" s="3">
        <v>1</v>
      </c>
    </row>
    <row r="177" spans="1:12" ht="12" customHeight="1" x14ac:dyDescent="0.2">
      <c r="A177" s="18">
        <f>A176</f>
        <v>426</v>
      </c>
      <c r="B177" s="19"/>
      <c r="C177" s="20" t="s">
        <v>3</v>
      </c>
      <c r="D177" s="21">
        <v>2102128.7000000002</v>
      </c>
      <c r="E177" s="23">
        <v>0</v>
      </c>
      <c r="F177" s="23">
        <f t="shared" ref="F177" si="200">D177+E177</f>
        <v>2102128.7000000002</v>
      </c>
      <c r="G177" s="24">
        <v>2270706.0410000002</v>
      </c>
      <c r="H177" s="23">
        <v>0</v>
      </c>
      <c r="I177" s="24">
        <f t="shared" ref="I177" si="201">G177+H177</f>
        <v>2270706.0410000002</v>
      </c>
      <c r="L177" s="3">
        <v>2</v>
      </c>
    </row>
    <row r="178" spans="1:12" ht="12" customHeight="1" x14ac:dyDescent="0.2">
      <c r="A178" s="18">
        <f>A177</f>
        <v>426</v>
      </c>
      <c r="B178" s="19"/>
      <c r="C178" s="20" t="s">
        <v>4</v>
      </c>
      <c r="D178" s="21">
        <v>134500</v>
      </c>
      <c r="E178" s="23">
        <v>0</v>
      </c>
      <c r="F178" s="23">
        <f t="shared" si="165"/>
        <v>134500</v>
      </c>
      <c r="G178" s="24">
        <v>169978.228</v>
      </c>
      <c r="H178" s="23">
        <v>0</v>
      </c>
      <c r="I178" s="24">
        <f t="shared" si="166"/>
        <v>169978.228</v>
      </c>
      <c r="L178" s="3">
        <v>3</v>
      </c>
    </row>
    <row r="179" spans="1:12" ht="12" customHeight="1" x14ac:dyDescent="0.2">
      <c r="A179" s="18">
        <f>A178</f>
        <v>426</v>
      </c>
      <c r="B179" s="19"/>
      <c r="C179" s="25" t="s">
        <v>5</v>
      </c>
      <c r="D179" s="41">
        <v>0</v>
      </c>
      <c r="E179" s="28">
        <v>0</v>
      </c>
      <c r="F179" s="28">
        <f t="shared" si="165"/>
        <v>0</v>
      </c>
      <c r="G179" s="29">
        <v>0</v>
      </c>
      <c r="H179" s="28">
        <v>0</v>
      </c>
      <c r="I179" s="29">
        <f t="shared" si="166"/>
        <v>0</v>
      </c>
      <c r="L179" s="3">
        <v>4</v>
      </c>
    </row>
    <row r="180" spans="1:12" ht="12" customHeight="1" x14ac:dyDescent="0.2">
      <c r="A180" s="12">
        <v>427</v>
      </c>
      <c r="B180" s="12" t="s">
        <v>2</v>
      </c>
      <c r="C180" s="13" t="s">
        <v>59</v>
      </c>
      <c r="D180" s="39">
        <f t="shared" ref="D180" si="202">SUM(D181:D183)</f>
        <v>524321.80000000005</v>
      </c>
      <c r="E180" s="16">
        <f>SUM(E181:E183)</f>
        <v>0</v>
      </c>
      <c r="F180" s="16">
        <f t="shared" ref="F180" si="203">SUM(F181:F183)</f>
        <v>524321.80000000005</v>
      </c>
      <c r="G180" s="17">
        <f>SUM(G181:G183)</f>
        <v>446421.8</v>
      </c>
      <c r="H180" s="16">
        <f>SUM(H181:H183)</f>
        <v>0</v>
      </c>
      <c r="I180" s="17">
        <f t="shared" ref="I180" si="204">SUM(I181:I183)</f>
        <v>446421.8</v>
      </c>
      <c r="L180" s="3">
        <v>1</v>
      </c>
    </row>
    <row r="181" spans="1:12" ht="12" customHeight="1" x14ac:dyDescent="0.2">
      <c r="A181" s="18">
        <f>A180</f>
        <v>427</v>
      </c>
      <c r="B181" s="19"/>
      <c r="C181" s="20" t="s">
        <v>3</v>
      </c>
      <c r="D181" s="40">
        <v>19055</v>
      </c>
      <c r="E181" s="23">
        <v>0</v>
      </c>
      <c r="F181" s="23">
        <f t="shared" ref="F181" si="205">D181+E181</f>
        <v>19055</v>
      </c>
      <c r="G181" s="24">
        <v>20855</v>
      </c>
      <c r="H181" s="23">
        <v>0</v>
      </c>
      <c r="I181" s="24">
        <f t="shared" ref="I181" si="206">G181+H181</f>
        <v>20855</v>
      </c>
      <c r="L181" s="3">
        <v>2</v>
      </c>
    </row>
    <row r="182" spans="1:12" ht="12" customHeight="1" x14ac:dyDescent="0.2">
      <c r="A182" s="18">
        <f>A181</f>
        <v>427</v>
      </c>
      <c r="B182" s="19"/>
      <c r="C182" s="20" t="s">
        <v>4</v>
      </c>
      <c r="D182" s="40">
        <v>5000</v>
      </c>
      <c r="E182" s="23">
        <v>0</v>
      </c>
      <c r="F182" s="23">
        <f t="shared" si="165"/>
        <v>5000</v>
      </c>
      <c r="G182" s="24">
        <v>6500</v>
      </c>
      <c r="H182" s="23">
        <v>0</v>
      </c>
      <c r="I182" s="24">
        <f t="shared" si="166"/>
        <v>6500</v>
      </c>
      <c r="L182" s="3">
        <v>3</v>
      </c>
    </row>
    <row r="183" spans="1:12" ht="12" customHeight="1" x14ac:dyDescent="0.2">
      <c r="A183" s="18">
        <f>A182</f>
        <v>427</v>
      </c>
      <c r="B183" s="19"/>
      <c r="C183" s="25" t="s">
        <v>5</v>
      </c>
      <c r="D183" s="41">
        <v>500266.8</v>
      </c>
      <c r="E183" s="28">
        <v>0</v>
      </c>
      <c r="F183" s="28">
        <f t="shared" si="165"/>
        <v>500266.8</v>
      </c>
      <c r="G183" s="29">
        <v>419066.8</v>
      </c>
      <c r="H183" s="28">
        <v>0</v>
      </c>
      <c r="I183" s="29">
        <f t="shared" si="166"/>
        <v>419066.8</v>
      </c>
      <c r="L183" s="3">
        <v>4</v>
      </c>
    </row>
    <row r="184" spans="1:12" ht="12" customHeight="1" x14ac:dyDescent="0.2">
      <c r="A184" s="12">
        <v>440</v>
      </c>
      <c r="B184" s="12" t="s">
        <v>2</v>
      </c>
      <c r="C184" s="13" t="s">
        <v>60</v>
      </c>
      <c r="D184" s="14">
        <f t="shared" ref="D184" si="207">SUM(D185:D187)</f>
        <v>193223</v>
      </c>
      <c r="E184" s="16">
        <f>SUM(E185:E187)</f>
        <v>0</v>
      </c>
      <c r="F184" s="16">
        <f t="shared" ref="F184" si="208">SUM(F185:F187)</f>
        <v>193223</v>
      </c>
      <c r="G184" s="17">
        <f>SUM(G185:G187)</f>
        <v>186398.8</v>
      </c>
      <c r="H184" s="16">
        <f>SUM(H185:H187)</f>
        <v>0</v>
      </c>
      <c r="I184" s="17">
        <f t="shared" ref="I184" si="209">SUM(I185:I187)</f>
        <v>186398.8</v>
      </c>
      <c r="L184" s="3">
        <v>1</v>
      </c>
    </row>
    <row r="185" spans="1:12" ht="12" customHeight="1" x14ac:dyDescent="0.2">
      <c r="A185" s="18">
        <f>A184</f>
        <v>440</v>
      </c>
      <c r="B185" s="19"/>
      <c r="C185" s="20" t="s">
        <v>3</v>
      </c>
      <c r="D185" s="21">
        <v>0</v>
      </c>
      <c r="E185" s="23">
        <v>0</v>
      </c>
      <c r="F185" s="23">
        <f t="shared" ref="F185" si="210">D185+E185</f>
        <v>0</v>
      </c>
      <c r="G185" s="24">
        <v>0</v>
      </c>
      <c r="H185" s="23">
        <v>0</v>
      </c>
      <c r="I185" s="24">
        <f t="shared" ref="I185" si="211">G185+H185</f>
        <v>0</v>
      </c>
      <c r="L185" s="3">
        <v>2</v>
      </c>
    </row>
    <row r="186" spans="1:12" ht="12" customHeight="1" x14ac:dyDescent="0.2">
      <c r="A186" s="18">
        <f>A185</f>
        <v>440</v>
      </c>
      <c r="B186" s="19"/>
      <c r="C186" s="20" t="s">
        <v>4</v>
      </c>
      <c r="D186" s="21">
        <v>193223</v>
      </c>
      <c r="E186" s="23">
        <v>0</v>
      </c>
      <c r="F186" s="23">
        <f t="shared" si="165"/>
        <v>193223</v>
      </c>
      <c r="G186" s="24">
        <v>186398.8</v>
      </c>
      <c r="H186" s="23">
        <v>0</v>
      </c>
      <c r="I186" s="24">
        <f t="shared" si="166"/>
        <v>186398.8</v>
      </c>
      <c r="L186" s="3">
        <v>3</v>
      </c>
    </row>
    <row r="187" spans="1:12" ht="12" customHeight="1" x14ac:dyDescent="0.2">
      <c r="A187" s="18">
        <f>A186</f>
        <v>440</v>
      </c>
      <c r="B187" s="19"/>
      <c r="C187" s="25" t="s">
        <v>5</v>
      </c>
      <c r="D187" s="26">
        <v>0</v>
      </c>
      <c r="E187" s="28">
        <v>0</v>
      </c>
      <c r="F187" s="28">
        <f t="shared" si="165"/>
        <v>0</v>
      </c>
      <c r="G187" s="29">
        <v>0</v>
      </c>
      <c r="H187" s="28">
        <v>0</v>
      </c>
      <c r="I187" s="29">
        <f t="shared" si="166"/>
        <v>0</v>
      </c>
      <c r="L187" s="3">
        <v>4</v>
      </c>
    </row>
    <row r="188" spans="1:12" ht="12" customHeight="1" x14ac:dyDescent="0.2">
      <c r="A188" s="12">
        <v>442</v>
      </c>
      <c r="B188" s="12" t="s">
        <v>2</v>
      </c>
      <c r="C188" s="13" t="s">
        <v>61</v>
      </c>
      <c r="D188" s="14">
        <f t="shared" ref="D188" si="212">SUM(D189:D191)</f>
        <v>30542.7</v>
      </c>
      <c r="E188" s="16">
        <f>SUM(E189:E191)</f>
        <v>0</v>
      </c>
      <c r="F188" s="16">
        <f t="shared" ref="F188" si="213">SUM(F189:F191)</f>
        <v>30542.7</v>
      </c>
      <c r="G188" s="17">
        <f>SUM(G189:G191)</f>
        <v>35361.603999999999</v>
      </c>
      <c r="H188" s="16">
        <f>SUM(H189:H191)</f>
        <v>0</v>
      </c>
      <c r="I188" s="17">
        <f t="shared" ref="I188" si="214">SUM(I189:I191)</f>
        <v>35361.603999999999</v>
      </c>
      <c r="L188" s="3">
        <v>1</v>
      </c>
    </row>
    <row r="189" spans="1:12" ht="12" customHeight="1" x14ac:dyDescent="0.2">
      <c r="A189" s="18">
        <f>A188</f>
        <v>442</v>
      </c>
      <c r="B189" s="19"/>
      <c r="C189" s="20" t="s">
        <v>3</v>
      </c>
      <c r="D189" s="21">
        <v>20147.900000000001</v>
      </c>
      <c r="E189" s="23">
        <v>0</v>
      </c>
      <c r="F189" s="23">
        <f t="shared" ref="F189" si="215">D189+E189</f>
        <v>20147.900000000001</v>
      </c>
      <c r="G189" s="24">
        <v>22952.3</v>
      </c>
      <c r="H189" s="23">
        <v>0</v>
      </c>
      <c r="I189" s="24">
        <f t="shared" ref="I189" si="216">G189+H189</f>
        <v>22952.3</v>
      </c>
      <c r="L189" s="3">
        <v>2</v>
      </c>
    </row>
    <row r="190" spans="1:12" ht="12" customHeight="1" x14ac:dyDescent="0.2">
      <c r="A190" s="18">
        <f>A189</f>
        <v>442</v>
      </c>
      <c r="B190" s="19"/>
      <c r="C190" s="20" t="s">
        <v>4</v>
      </c>
      <c r="D190" s="21">
        <v>5600</v>
      </c>
      <c r="E190" s="23">
        <v>0</v>
      </c>
      <c r="F190" s="23">
        <f t="shared" si="165"/>
        <v>5600</v>
      </c>
      <c r="G190" s="22">
        <v>7614.5039999999999</v>
      </c>
      <c r="H190" s="23">
        <v>0</v>
      </c>
      <c r="I190" s="24">
        <f t="shared" si="166"/>
        <v>7614.5039999999999</v>
      </c>
      <c r="L190" s="3">
        <v>3</v>
      </c>
    </row>
    <row r="191" spans="1:12" ht="12" customHeight="1" x14ac:dyDescent="0.2">
      <c r="A191" s="18">
        <f>A190</f>
        <v>442</v>
      </c>
      <c r="B191" s="19"/>
      <c r="C191" s="25" t="s">
        <v>5</v>
      </c>
      <c r="D191" s="26">
        <v>4794.8</v>
      </c>
      <c r="E191" s="28">
        <v>0</v>
      </c>
      <c r="F191" s="28">
        <f t="shared" si="165"/>
        <v>4794.8</v>
      </c>
      <c r="G191" s="29">
        <v>4794.8</v>
      </c>
      <c r="H191" s="28">
        <v>0</v>
      </c>
      <c r="I191" s="29">
        <f t="shared" si="166"/>
        <v>4794.8</v>
      </c>
      <c r="L191" s="3">
        <v>4</v>
      </c>
    </row>
    <row r="192" spans="1:12" ht="12" customHeight="1" x14ac:dyDescent="0.2">
      <c r="A192" s="12">
        <v>444</v>
      </c>
      <c r="B192" s="12" t="s">
        <v>2</v>
      </c>
      <c r="C192" s="13" t="s">
        <v>62</v>
      </c>
      <c r="D192" s="14">
        <f t="shared" ref="D192" si="217">SUM(D193:D195)</f>
        <v>14001133.912</v>
      </c>
      <c r="E192" s="16">
        <f>SUM(E193:E195)</f>
        <v>17000</v>
      </c>
      <c r="F192" s="16">
        <f t="shared" ref="F192" si="218">SUM(F193:F195)</f>
        <v>14018133.912</v>
      </c>
      <c r="G192" s="15">
        <f>SUM(G193:G195)</f>
        <v>11136592.118000001</v>
      </c>
      <c r="H192" s="16">
        <f>SUM(H193:H195)</f>
        <v>167000</v>
      </c>
      <c r="I192" s="17">
        <f t="shared" ref="I192" si="219">SUM(I193:I195)</f>
        <v>11303592.118000001</v>
      </c>
      <c r="L192" s="3">
        <v>1</v>
      </c>
    </row>
    <row r="193" spans="1:12" ht="12" customHeight="1" x14ac:dyDescent="0.2">
      <c r="A193" s="18">
        <f>A192</f>
        <v>444</v>
      </c>
      <c r="B193" s="19"/>
      <c r="C193" s="20" t="s">
        <v>3</v>
      </c>
      <c r="D193" s="21">
        <v>7936488.6330000004</v>
      </c>
      <c r="E193" s="23">
        <v>0</v>
      </c>
      <c r="F193" s="23">
        <f t="shared" ref="F193" si="220">D193+E193</f>
        <v>7936488.6330000004</v>
      </c>
      <c r="G193" s="22">
        <v>6996033.6330000004</v>
      </c>
      <c r="H193" s="23">
        <v>0</v>
      </c>
      <c r="I193" s="24">
        <f t="shared" ref="I193" si="221">G193+H193</f>
        <v>6996033.6330000004</v>
      </c>
      <c r="L193" s="3">
        <v>2</v>
      </c>
    </row>
    <row r="194" spans="1:12" ht="12" customHeight="1" x14ac:dyDescent="0.2">
      <c r="A194" s="18">
        <f>A193</f>
        <v>444</v>
      </c>
      <c r="B194" s="19"/>
      <c r="C194" s="20" t="s">
        <v>4</v>
      </c>
      <c r="D194" s="21">
        <v>1939559.0619999999</v>
      </c>
      <c r="E194" s="23">
        <v>17000</v>
      </c>
      <c r="F194" s="23">
        <f t="shared" si="165"/>
        <v>1956559.0619999999</v>
      </c>
      <c r="G194" s="22">
        <v>1714213.2009999999</v>
      </c>
      <c r="H194" s="23">
        <v>167000</v>
      </c>
      <c r="I194" s="24">
        <f t="shared" si="166"/>
        <v>1881213.2009999999</v>
      </c>
      <c r="L194" s="3">
        <v>3</v>
      </c>
    </row>
    <row r="195" spans="1:12" ht="12" customHeight="1" x14ac:dyDescent="0.2">
      <c r="A195" s="18">
        <f>A194</f>
        <v>444</v>
      </c>
      <c r="B195" s="19"/>
      <c r="C195" s="25" t="s">
        <v>5</v>
      </c>
      <c r="D195" s="26">
        <v>4125086.2170000002</v>
      </c>
      <c r="E195" s="28">
        <v>0</v>
      </c>
      <c r="F195" s="28">
        <f t="shared" si="165"/>
        <v>4125086.2170000002</v>
      </c>
      <c r="G195" s="27">
        <v>2426345.284</v>
      </c>
      <c r="H195" s="28">
        <v>0</v>
      </c>
      <c r="I195" s="29">
        <f t="shared" si="166"/>
        <v>2426345.284</v>
      </c>
      <c r="L195" s="3">
        <v>4</v>
      </c>
    </row>
    <row r="196" spans="1:12" ht="12" customHeight="1" x14ac:dyDescent="0.2">
      <c r="A196" s="12">
        <v>446</v>
      </c>
      <c r="B196" s="12" t="s">
        <v>2</v>
      </c>
      <c r="C196" s="13" t="s">
        <v>63</v>
      </c>
      <c r="D196" s="14">
        <f t="shared" ref="D196" si="222">SUM(D197:D199)</f>
        <v>134750</v>
      </c>
      <c r="E196" s="16">
        <f>SUM(E197:E199)</f>
        <v>0</v>
      </c>
      <c r="F196" s="16">
        <f t="shared" ref="F196" si="223">SUM(F197:F199)</f>
        <v>134750</v>
      </c>
      <c r="G196" s="17">
        <f>SUM(G197:G199)</f>
        <v>169728.7</v>
      </c>
      <c r="H196" s="16">
        <f>SUM(H197:H199)</f>
        <v>0</v>
      </c>
      <c r="I196" s="17">
        <f t="shared" ref="I196" si="224">SUM(I197:I199)</f>
        <v>169728.7</v>
      </c>
      <c r="L196" s="3">
        <v>1</v>
      </c>
    </row>
    <row r="197" spans="1:12" ht="12" customHeight="1" x14ac:dyDescent="0.2">
      <c r="A197" s="18">
        <f>A196</f>
        <v>446</v>
      </c>
      <c r="B197" s="19"/>
      <c r="C197" s="20" t="s">
        <v>3</v>
      </c>
      <c r="D197" s="40">
        <v>0</v>
      </c>
      <c r="E197" s="23">
        <v>0</v>
      </c>
      <c r="F197" s="23">
        <f t="shared" ref="F197" si="225">D197+E197</f>
        <v>0</v>
      </c>
      <c r="G197" s="24">
        <v>0</v>
      </c>
      <c r="H197" s="23">
        <v>0</v>
      </c>
      <c r="I197" s="24">
        <f t="shared" ref="I197" si="226">G197+H197</f>
        <v>0</v>
      </c>
      <c r="L197" s="3">
        <v>2</v>
      </c>
    </row>
    <row r="198" spans="1:12" ht="12" customHeight="1" x14ac:dyDescent="0.2">
      <c r="A198" s="18">
        <f>A197</f>
        <v>446</v>
      </c>
      <c r="B198" s="19"/>
      <c r="C198" s="20" t="s">
        <v>4</v>
      </c>
      <c r="D198" s="40">
        <v>134750</v>
      </c>
      <c r="E198" s="23">
        <v>0</v>
      </c>
      <c r="F198" s="23">
        <f t="shared" si="165"/>
        <v>134750</v>
      </c>
      <c r="G198" s="24">
        <v>169728.7</v>
      </c>
      <c r="H198" s="23">
        <v>0</v>
      </c>
      <c r="I198" s="24">
        <f t="shared" si="166"/>
        <v>169728.7</v>
      </c>
      <c r="L198" s="3">
        <v>3</v>
      </c>
    </row>
    <row r="199" spans="1:12" ht="12" customHeight="1" x14ac:dyDescent="0.2">
      <c r="A199" s="18">
        <f>A198</f>
        <v>446</v>
      </c>
      <c r="B199" s="19"/>
      <c r="C199" s="25" t="s">
        <v>5</v>
      </c>
      <c r="D199" s="41">
        <v>0</v>
      </c>
      <c r="E199" s="28">
        <v>0</v>
      </c>
      <c r="F199" s="28">
        <f t="shared" si="165"/>
        <v>0</v>
      </c>
      <c r="G199" s="29">
        <v>0</v>
      </c>
      <c r="H199" s="28">
        <v>0</v>
      </c>
      <c r="I199" s="29">
        <f t="shared" si="166"/>
        <v>0</v>
      </c>
      <c r="L199" s="3">
        <v>4</v>
      </c>
    </row>
    <row r="200" spans="1:12" ht="12" customHeight="1" x14ac:dyDescent="0.2">
      <c r="A200" s="12">
        <v>448</v>
      </c>
      <c r="B200" s="12" t="s">
        <v>2</v>
      </c>
      <c r="C200" s="13" t="s">
        <v>64</v>
      </c>
      <c r="D200" s="14">
        <f t="shared" ref="D200" si="227">SUM(D201:D203)</f>
        <v>1058812.6000000001</v>
      </c>
      <c r="E200" s="16">
        <f>SUM(E201:E203)</f>
        <v>191639.92600000001</v>
      </c>
      <c r="F200" s="16">
        <f t="shared" ref="F200" si="228">SUM(F201:F203)</f>
        <v>1250452.5260000001</v>
      </c>
      <c r="G200" s="17">
        <f>SUM(G201:G203)</f>
        <v>1107615.8999999999</v>
      </c>
      <c r="H200" s="16">
        <f>SUM(H201:H203)</f>
        <v>273865.18</v>
      </c>
      <c r="I200" s="17">
        <f t="shared" ref="I200" si="229">SUM(I201:I203)</f>
        <v>1381481.0799999998</v>
      </c>
      <c r="L200" s="3">
        <v>1</v>
      </c>
    </row>
    <row r="201" spans="1:12" ht="12" customHeight="1" x14ac:dyDescent="0.2">
      <c r="A201" s="18">
        <f>A200</f>
        <v>448</v>
      </c>
      <c r="B201" s="19"/>
      <c r="C201" s="20" t="s">
        <v>3</v>
      </c>
      <c r="D201" s="21">
        <v>289942.90000000002</v>
      </c>
      <c r="E201" s="23">
        <v>0</v>
      </c>
      <c r="F201" s="23">
        <f t="shared" ref="F201" si="230">D201+E201</f>
        <v>289942.90000000002</v>
      </c>
      <c r="G201" s="24">
        <v>393399.2</v>
      </c>
      <c r="H201" s="23">
        <v>0</v>
      </c>
      <c r="I201" s="24">
        <f t="shared" ref="I201" si="231">G201+H201</f>
        <v>393399.2</v>
      </c>
      <c r="L201" s="3">
        <v>2</v>
      </c>
    </row>
    <row r="202" spans="1:12" ht="12" customHeight="1" x14ac:dyDescent="0.2">
      <c r="A202" s="18">
        <f>A201</f>
        <v>448</v>
      </c>
      <c r="B202" s="19"/>
      <c r="C202" s="20" t="s">
        <v>4</v>
      </c>
      <c r="D202" s="21">
        <v>768869.7</v>
      </c>
      <c r="E202" s="23">
        <v>191639.92600000001</v>
      </c>
      <c r="F202" s="23">
        <f t="shared" si="165"/>
        <v>960509.62599999993</v>
      </c>
      <c r="G202" s="24">
        <v>714216.7</v>
      </c>
      <c r="H202" s="23">
        <v>273865.18</v>
      </c>
      <c r="I202" s="24">
        <f t="shared" si="166"/>
        <v>988081.87999999989</v>
      </c>
      <c r="L202" s="3">
        <v>3</v>
      </c>
    </row>
    <row r="203" spans="1:12" ht="12" customHeight="1" x14ac:dyDescent="0.2">
      <c r="A203" s="18">
        <f>A202</f>
        <v>448</v>
      </c>
      <c r="B203" s="19"/>
      <c r="C203" s="25" t="s">
        <v>5</v>
      </c>
      <c r="D203" s="26">
        <v>0</v>
      </c>
      <c r="E203" s="28">
        <v>0</v>
      </c>
      <c r="F203" s="28">
        <f t="shared" si="165"/>
        <v>0</v>
      </c>
      <c r="G203" s="29">
        <v>0</v>
      </c>
      <c r="H203" s="28">
        <v>0</v>
      </c>
      <c r="I203" s="29">
        <f t="shared" si="166"/>
        <v>0</v>
      </c>
      <c r="L203" s="3">
        <v>4</v>
      </c>
    </row>
    <row r="204" spans="1:12" ht="12" customHeight="1" x14ac:dyDescent="0.2">
      <c r="A204" s="12">
        <v>452</v>
      </c>
      <c r="B204" s="12" t="s">
        <v>2</v>
      </c>
      <c r="C204" s="13" t="s">
        <v>65</v>
      </c>
      <c r="D204" s="39">
        <f t="shared" ref="D204" si="232">SUM(D205:D207)</f>
        <v>26391</v>
      </c>
      <c r="E204" s="16">
        <f>SUM(E205:E207)</f>
        <v>0</v>
      </c>
      <c r="F204" s="16">
        <f t="shared" ref="F204" si="233">SUM(F205:F207)</f>
        <v>26391</v>
      </c>
      <c r="G204" s="17">
        <f>SUM(G205:G207)</f>
        <v>27472.799999999999</v>
      </c>
      <c r="H204" s="16">
        <f>SUM(H205:H207)</f>
        <v>0</v>
      </c>
      <c r="I204" s="17">
        <f t="shared" ref="I204" si="234">SUM(I205:I207)</f>
        <v>27472.799999999999</v>
      </c>
      <c r="L204" s="3">
        <v>1</v>
      </c>
    </row>
    <row r="205" spans="1:12" ht="12" customHeight="1" x14ac:dyDescent="0.2">
      <c r="A205" s="18">
        <f>A204</f>
        <v>452</v>
      </c>
      <c r="B205" s="19"/>
      <c r="C205" s="20" t="s">
        <v>3</v>
      </c>
      <c r="D205" s="40">
        <v>14291</v>
      </c>
      <c r="E205" s="23">
        <v>0</v>
      </c>
      <c r="F205" s="23">
        <f t="shared" ref="F205" si="235">D205+E205</f>
        <v>14291</v>
      </c>
      <c r="G205" s="24">
        <v>14822.8</v>
      </c>
      <c r="H205" s="23">
        <v>0</v>
      </c>
      <c r="I205" s="24">
        <f t="shared" ref="I205" si="236">G205+H205</f>
        <v>14822.8</v>
      </c>
      <c r="L205" s="3">
        <v>2</v>
      </c>
    </row>
    <row r="206" spans="1:12" ht="12" customHeight="1" x14ac:dyDescent="0.2">
      <c r="A206" s="18">
        <f>A205</f>
        <v>452</v>
      </c>
      <c r="B206" s="19"/>
      <c r="C206" s="20" t="s">
        <v>4</v>
      </c>
      <c r="D206" s="40">
        <v>5700</v>
      </c>
      <c r="E206" s="23">
        <v>0</v>
      </c>
      <c r="F206" s="23">
        <f t="shared" si="165"/>
        <v>5700</v>
      </c>
      <c r="G206" s="24">
        <v>6250</v>
      </c>
      <c r="H206" s="23">
        <v>0</v>
      </c>
      <c r="I206" s="24">
        <f t="shared" si="166"/>
        <v>6250</v>
      </c>
      <c r="L206" s="3">
        <v>3</v>
      </c>
    </row>
    <row r="207" spans="1:12" ht="12" customHeight="1" x14ac:dyDescent="0.2">
      <c r="A207" s="18">
        <f>A206</f>
        <v>452</v>
      </c>
      <c r="B207" s="19"/>
      <c r="C207" s="25" t="s">
        <v>5</v>
      </c>
      <c r="D207" s="41">
        <v>6400</v>
      </c>
      <c r="E207" s="28">
        <v>0</v>
      </c>
      <c r="F207" s="28">
        <f t="shared" si="165"/>
        <v>6400</v>
      </c>
      <c r="G207" s="29">
        <v>6400</v>
      </c>
      <c r="H207" s="28">
        <v>0</v>
      </c>
      <c r="I207" s="29">
        <f t="shared" si="166"/>
        <v>6400</v>
      </c>
      <c r="L207" s="3">
        <v>4</v>
      </c>
    </row>
    <row r="208" spans="1:12" ht="12" customHeight="1" x14ac:dyDescent="0.2">
      <c r="A208" s="12">
        <v>458</v>
      </c>
      <c r="B208" s="12" t="s">
        <v>2</v>
      </c>
      <c r="C208" s="13" t="s">
        <v>66</v>
      </c>
      <c r="D208" s="14">
        <f t="shared" ref="D208" si="237">SUM(D209:D211)</f>
        <v>3291277</v>
      </c>
      <c r="E208" s="16">
        <f>SUM(E209:E211)</f>
        <v>0</v>
      </c>
      <c r="F208" s="16">
        <f t="shared" ref="F208" si="238">SUM(F209:F211)</f>
        <v>3291277</v>
      </c>
      <c r="G208" s="17">
        <f>SUM(G209:G211)</f>
        <v>3298355</v>
      </c>
      <c r="H208" s="16">
        <f>SUM(H209:H211)</f>
        <v>0</v>
      </c>
      <c r="I208" s="17">
        <f t="shared" ref="I208" si="239">SUM(I209:I211)</f>
        <v>3298355</v>
      </c>
      <c r="L208" s="3">
        <v>1</v>
      </c>
    </row>
    <row r="209" spans="1:12" ht="12" customHeight="1" x14ac:dyDescent="0.2">
      <c r="A209" s="18">
        <f>A208</f>
        <v>458</v>
      </c>
      <c r="B209" s="19"/>
      <c r="C209" s="20" t="s">
        <v>3</v>
      </c>
      <c r="D209" s="21">
        <v>0</v>
      </c>
      <c r="E209" s="23">
        <v>0</v>
      </c>
      <c r="F209" s="23">
        <f t="shared" ref="F209" si="240">D209+E209</f>
        <v>0</v>
      </c>
      <c r="G209" s="24">
        <v>0</v>
      </c>
      <c r="H209" s="23">
        <v>0</v>
      </c>
      <c r="I209" s="24">
        <f t="shared" ref="I209" si="241">G209+H209</f>
        <v>0</v>
      </c>
      <c r="L209" s="3">
        <v>2</v>
      </c>
    </row>
    <row r="210" spans="1:12" ht="12" customHeight="1" x14ac:dyDescent="0.2">
      <c r="A210" s="18">
        <f>A209</f>
        <v>458</v>
      </c>
      <c r="B210" s="19"/>
      <c r="C210" s="20" t="s">
        <v>4</v>
      </c>
      <c r="D210" s="21">
        <v>3291277</v>
      </c>
      <c r="E210" s="23">
        <v>0</v>
      </c>
      <c r="F210" s="23">
        <f t="shared" si="165"/>
        <v>3291277</v>
      </c>
      <c r="G210" s="24">
        <v>3298355</v>
      </c>
      <c r="H210" s="23">
        <v>0</v>
      </c>
      <c r="I210" s="24">
        <f t="shared" si="166"/>
        <v>3298355</v>
      </c>
      <c r="L210" s="3">
        <v>3</v>
      </c>
    </row>
    <row r="211" spans="1:12" ht="12" customHeight="1" x14ac:dyDescent="0.2">
      <c r="A211" s="18">
        <f>A210</f>
        <v>458</v>
      </c>
      <c r="B211" s="19"/>
      <c r="C211" s="25" t="s">
        <v>5</v>
      </c>
      <c r="D211" s="26">
        <v>0</v>
      </c>
      <c r="E211" s="28">
        <v>0</v>
      </c>
      <c r="F211" s="28">
        <f t="shared" si="165"/>
        <v>0</v>
      </c>
      <c r="G211" s="29">
        <v>0</v>
      </c>
      <c r="H211" s="28">
        <v>0</v>
      </c>
      <c r="I211" s="29">
        <f t="shared" si="166"/>
        <v>0</v>
      </c>
      <c r="L211" s="3">
        <v>4</v>
      </c>
    </row>
    <row r="212" spans="1:12" ht="12" customHeight="1" x14ac:dyDescent="0.2">
      <c r="A212" s="12">
        <v>466</v>
      </c>
      <c r="B212" s="12" t="s">
        <v>2</v>
      </c>
      <c r="C212" s="13" t="s">
        <v>67</v>
      </c>
      <c r="D212" s="14">
        <f t="shared" ref="D212" si="242">SUM(D213:D215)</f>
        <v>70612.2</v>
      </c>
      <c r="E212" s="16">
        <f>SUM(E213:E215)</f>
        <v>159602.09700000001</v>
      </c>
      <c r="F212" s="16">
        <f t="shared" ref="F212" si="243">SUM(F213:F215)</f>
        <v>230214.29700000002</v>
      </c>
      <c r="G212" s="17">
        <f>SUM(G213:G215)</f>
        <v>75193</v>
      </c>
      <c r="H212" s="16">
        <f>SUM(H213:H215)</f>
        <v>507081.10100000002</v>
      </c>
      <c r="I212" s="17">
        <f t="shared" ref="I212" si="244">SUM(I213:I215)</f>
        <v>582274.10100000002</v>
      </c>
      <c r="L212" s="3">
        <v>1</v>
      </c>
    </row>
    <row r="213" spans="1:12" ht="12" customHeight="1" x14ac:dyDescent="0.2">
      <c r="A213" s="18">
        <f>A212</f>
        <v>466</v>
      </c>
      <c r="B213" s="19"/>
      <c r="C213" s="20" t="s">
        <v>3</v>
      </c>
      <c r="D213" s="21">
        <v>24101.5</v>
      </c>
      <c r="E213" s="23">
        <v>0</v>
      </c>
      <c r="F213" s="23">
        <f t="shared" ref="F213:F275" si="245">D213+E213</f>
        <v>24101.5</v>
      </c>
      <c r="G213" s="24">
        <v>25882.3</v>
      </c>
      <c r="H213" s="23">
        <v>0</v>
      </c>
      <c r="I213" s="24">
        <f t="shared" ref="I213:I275" si="246">G213+H213</f>
        <v>25882.3</v>
      </c>
      <c r="L213" s="3">
        <v>2</v>
      </c>
    </row>
    <row r="214" spans="1:12" ht="12" customHeight="1" x14ac:dyDescent="0.2">
      <c r="A214" s="18">
        <f>A213</f>
        <v>466</v>
      </c>
      <c r="B214" s="19"/>
      <c r="C214" s="20" t="s">
        <v>4</v>
      </c>
      <c r="D214" s="21">
        <v>6100</v>
      </c>
      <c r="E214" s="23">
        <v>159602.09700000001</v>
      </c>
      <c r="F214" s="23">
        <f t="shared" si="245"/>
        <v>165702.09700000001</v>
      </c>
      <c r="G214" s="24">
        <v>6100</v>
      </c>
      <c r="H214" s="23">
        <v>507081.10100000002</v>
      </c>
      <c r="I214" s="24">
        <f t="shared" si="246"/>
        <v>513181.10100000002</v>
      </c>
      <c r="L214" s="3">
        <v>3</v>
      </c>
    </row>
    <row r="215" spans="1:12" ht="12" customHeight="1" x14ac:dyDescent="0.2">
      <c r="A215" s="18">
        <f>A214</f>
        <v>466</v>
      </c>
      <c r="B215" s="19"/>
      <c r="C215" s="25" t="s">
        <v>5</v>
      </c>
      <c r="D215" s="26">
        <v>40410.699999999997</v>
      </c>
      <c r="E215" s="28">
        <v>0</v>
      </c>
      <c r="F215" s="28">
        <f t="shared" si="245"/>
        <v>40410.699999999997</v>
      </c>
      <c r="G215" s="29">
        <v>43210.7</v>
      </c>
      <c r="H215" s="28">
        <v>0</v>
      </c>
      <c r="I215" s="29">
        <f t="shared" si="246"/>
        <v>43210.7</v>
      </c>
      <c r="L215" s="3">
        <v>4</v>
      </c>
    </row>
    <row r="216" spans="1:12" ht="12" customHeight="1" x14ac:dyDescent="0.2">
      <c r="A216" s="12">
        <v>478</v>
      </c>
      <c r="B216" s="12" t="s">
        <v>2</v>
      </c>
      <c r="C216" s="13" t="s">
        <v>68</v>
      </c>
      <c r="D216" s="14">
        <f t="shared" ref="D216" si="247">SUM(D217:D219)</f>
        <v>46443692.900000006</v>
      </c>
      <c r="E216" s="16">
        <f>SUM(E217:E219)</f>
        <v>0</v>
      </c>
      <c r="F216" s="16">
        <f t="shared" ref="F216" si="248">SUM(F217:F219)</f>
        <v>46443692.900000006</v>
      </c>
      <c r="G216" s="15">
        <f>SUM(G217:G219)</f>
        <v>47244897.200000003</v>
      </c>
      <c r="H216" s="16">
        <f>SUM(H217:H219)</f>
        <v>0</v>
      </c>
      <c r="I216" s="17">
        <f t="shared" ref="I216" si="249">SUM(I217:I219)</f>
        <v>47244897.200000003</v>
      </c>
      <c r="L216" s="3">
        <v>1</v>
      </c>
    </row>
    <row r="217" spans="1:12" ht="12" customHeight="1" x14ac:dyDescent="0.2">
      <c r="A217" s="18">
        <f>A216</f>
        <v>478</v>
      </c>
      <c r="B217" s="19"/>
      <c r="C217" s="20" t="s">
        <v>3</v>
      </c>
      <c r="D217" s="21">
        <v>9305579.8000000007</v>
      </c>
      <c r="E217" s="23">
        <v>0</v>
      </c>
      <c r="F217" s="23">
        <f t="shared" ref="F217" si="250">D217+E217</f>
        <v>9305579.8000000007</v>
      </c>
      <c r="G217" s="24">
        <v>8532879.1999999993</v>
      </c>
      <c r="H217" s="23">
        <v>0</v>
      </c>
      <c r="I217" s="24">
        <f t="shared" ref="I217" si="251">G217+H217</f>
        <v>8532879.1999999993</v>
      </c>
      <c r="L217" s="3">
        <v>2</v>
      </c>
    </row>
    <row r="218" spans="1:12" ht="12" customHeight="1" x14ac:dyDescent="0.2">
      <c r="A218" s="18">
        <f>A217</f>
        <v>478</v>
      </c>
      <c r="B218" s="19"/>
      <c r="C218" s="20" t="s">
        <v>132</v>
      </c>
      <c r="D218" s="21">
        <v>36736788.100000001</v>
      </c>
      <c r="E218" s="23">
        <v>0</v>
      </c>
      <c r="F218" s="23">
        <f t="shared" si="245"/>
        <v>36736788.100000001</v>
      </c>
      <c r="G218" s="24">
        <v>38237018</v>
      </c>
      <c r="H218" s="23">
        <v>0</v>
      </c>
      <c r="I218" s="24">
        <f t="shared" si="246"/>
        <v>38237018</v>
      </c>
      <c r="L218" s="3">
        <v>3</v>
      </c>
    </row>
    <row r="219" spans="1:12" ht="12" customHeight="1" x14ac:dyDescent="0.2">
      <c r="A219" s="18">
        <f>A218</f>
        <v>478</v>
      </c>
      <c r="B219" s="19"/>
      <c r="C219" s="25" t="s">
        <v>5</v>
      </c>
      <c r="D219" s="26">
        <v>401325</v>
      </c>
      <c r="E219" s="28">
        <v>0</v>
      </c>
      <c r="F219" s="28">
        <f t="shared" si="245"/>
        <v>401325</v>
      </c>
      <c r="G219" s="29">
        <v>475000</v>
      </c>
      <c r="H219" s="28">
        <v>0</v>
      </c>
      <c r="I219" s="29">
        <f t="shared" si="246"/>
        <v>475000</v>
      </c>
      <c r="L219" s="3">
        <v>4</v>
      </c>
    </row>
    <row r="220" spans="1:12" ht="12" customHeight="1" x14ac:dyDescent="0.2">
      <c r="A220" s="12">
        <v>480</v>
      </c>
      <c r="B220" s="12" t="s">
        <v>2</v>
      </c>
      <c r="C220" s="13" t="s">
        <v>69</v>
      </c>
      <c r="D220" s="14">
        <f t="shared" ref="D220" si="252">SUM(D221:D223)</f>
        <v>6516.8</v>
      </c>
      <c r="E220" s="16">
        <f>SUM(E221:E223)</f>
        <v>0</v>
      </c>
      <c r="F220" s="16">
        <f t="shared" ref="F220" si="253">SUM(F221:F223)</f>
        <v>6516.8</v>
      </c>
      <c r="G220" s="17">
        <f>SUM(G221:G223)</f>
        <v>4421597.2</v>
      </c>
      <c r="H220" s="16">
        <f>SUM(H221:H223)</f>
        <v>0</v>
      </c>
      <c r="I220" s="17">
        <f t="shared" ref="I220" si="254">SUM(I221:I223)</f>
        <v>4421597.2</v>
      </c>
      <c r="L220" s="3">
        <v>1</v>
      </c>
    </row>
    <row r="221" spans="1:12" ht="12" customHeight="1" x14ac:dyDescent="0.2">
      <c r="A221" s="18">
        <f>A220</f>
        <v>480</v>
      </c>
      <c r="B221" s="19"/>
      <c r="C221" s="20" t="s">
        <v>3</v>
      </c>
      <c r="D221" s="21">
        <v>6516.8</v>
      </c>
      <c r="E221" s="23">
        <v>0</v>
      </c>
      <c r="F221" s="23">
        <f t="shared" ref="F221" si="255">D221+E221</f>
        <v>6516.8</v>
      </c>
      <c r="G221" s="24">
        <v>2083963</v>
      </c>
      <c r="H221" s="23">
        <v>0</v>
      </c>
      <c r="I221" s="24">
        <f t="shared" ref="I221" si="256">G221+H221</f>
        <v>2083963</v>
      </c>
      <c r="L221" s="3">
        <v>2</v>
      </c>
    </row>
    <row r="222" spans="1:12" ht="12" customHeight="1" x14ac:dyDescent="0.2">
      <c r="A222" s="18">
        <f>A221</f>
        <v>480</v>
      </c>
      <c r="B222" s="19"/>
      <c r="C222" s="20" t="s">
        <v>4</v>
      </c>
      <c r="D222" s="21">
        <v>0</v>
      </c>
      <c r="E222" s="23">
        <v>0</v>
      </c>
      <c r="F222" s="23">
        <f t="shared" si="245"/>
        <v>0</v>
      </c>
      <c r="G222" s="24">
        <v>297200</v>
      </c>
      <c r="H222" s="23">
        <v>0</v>
      </c>
      <c r="I222" s="24">
        <f t="shared" si="246"/>
        <v>297200</v>
      </c>
      <c r="L222" s="3">
        <v>3</v>
      </c>
    </row>
    <row r="223" spans="1:12" ht="12" customHeight="1" x14ac:dyDescent="0.2">
      <c r="A223" s="18">
        <f>A222</f>
        <v>480</v>
      </c>
      <c r="B223" s="19"/>
      <c r="C223" s="25" t="s">
        <v>5</v>
      </c>
      <c r="D223" s="26">
        <v>0</v>
      </c>
      <c r="E223" s="28">
        <v>0</v>
      </c>
      <c r="F223" s="28">
        <f t="shared" si="245"/>
        <v>0</v>
      </c>
      <c r="G223" s="29">
        <v>2040434.2</v>
      </c>
      <c r="H223" s="28">
        <v>0</v>
      </c>
      <c r="I223" s="29">
        <f t="shared" si="246"/>
        <v>2040434.2</v>
      </c>
      <c r="L223" s="3">
        <v>4</v>
      </c>
    </row>
    <row r="224" spans="1:12" ht="12" customHeight="1" x14ac:dyDescent="0.2">
      <c r="A224" s="12">
        <v>482</v>
      </c>
      <c r="B224" s="12" t="s">
        <v>2</v>
      </c>
      <c r="C224" s="13" t="s">
        <v>70</v>
      </c>
      <c r="D224" s="14">
        <f t="shared" ref="D224" si="257">SUM(D225:D227)</f>
        <v>1825676.0049999999</v>
      </c>
      <c r="E224" s="16">
        <f>SUM(E225:E227)</f>
        <v>14401.579</v>
      </c>
      <c r="F224" s="16">
        <f t="shared" ref="F224" si="258">SUM(F225:F227)</f>
        <v>1840077.584</v>
      </c>
      <c r="G224" s="17">
        <f>SUM(G225:G227)</f>
        <v>1574749.905</v>
      </c>
      <c r="H224" s="16">
        <f>SUM(H225:H227)</f>
        <v>13155.763999999999</v>
      </c>
      <c r="I224" s="17">
        <f t="shared" ref="I224" si="259">SUM(I225:I227)</f>
        <v>1587905.669</v>
      </c>
      <c r="L224" s="3">
        <v>1</v>
      </c>
    </row>
    <row r="225" spans="1:12" ht="12" customHeight="1" x14ac:dyDescent="0.2">
      <c r="A225" s="18">
        <f>A224</f>
        <v>482</v>
      </c>
      <c r="B225" s="19"/>
      <c r="C225" s="20" t="s">
        <v>3</v>
      </c>
      <c r="D225" s="21">
        <v>329082</v>
      </c>
      <c r="E225" s="23">
        <v>0</v>
      </c>
      <c r="F225" s="23">
        <f t="shared" ref="F225" si="260">D225+E225</f>
        <v>329082</v>
      </c>
      <c r="G225" s="24">
        <v>300007.2</v>
      </c>
      <c r="H225" s="23">
        <v>0</v>
      </c>
      <c r="I225" s="24">
        <f t="shared" ref="I225" si="261">G225+H225</f>
        <v>300007.2</v>
      </c>
      <c r="L225" s="3">
        <v>2</v>
      </c>
    </row>
    <row r="226" spans="1:12" ht="12" customHeight="1" x14ac:dyDescent="0.2">
      <c r="A226" s="18">
        <f>A225</f>
        <v>482</v>
      </c>
      <c r="B226" s="19"/>
      <c r="C226" s="20" t="s">
        <v>4</v>
      </c>
      <c r="D226" s="21">
        <v>380447.576</v>
      </c>
      <c r="E226" s="23">
        <v>14401.579</v>
      </c>
      <c r="F226" s="23">
        <f t="shared" si="245"/>
        <v>394849.15500000003</v>
      </c>
      <c r="G226" s="22">
        <v>542033.18200000003</v>
      </c>
      <c r="H226" s="23">
        <v>13155.763999999999</v>
      </c>
      <c r="I226" s="24">
        <f t="shared" si="246"/>
        <v>555188.946</v>
      </c>
      <c r="L226" s="3">
        <v>3</v>
      </c>
    </row>
    <row r="227" spans="1:12" ht="12" customHeight="1" x14ac:dyDescent="0.2">
      <c r="A227" s="18">
        <f>A226</f>
        <v>482</v>
      </c>
      <c r="B227" s="19"/>
      <c r="C227" s="25" t="s">
        <v>5</v>
      </c>
      <c r="D227" s="26">
        <v>1116146.429</v>
      </c>
      <c r="E227" s="28">
        <v>0</v>
      </c>
      <c r="F227" s="28">
        <f t="shared" si="245"/>
        <v>1116146.429</v>
      </c>
      <c r="G227" s="29">
        <v>732709.52300000004</v>
      </c>
      <c r="H227" s="28">
        <v>0</v>
      </c>
      <c r="I227" s="29">
        <f t="shared" si="246"/>
        <v>732709.52300000004</v>
      </c>
      <c r="L227" s="3">
        <v>4</v>
      </c>
    </row>
    <row r="228" spans="1:12" ht="12" customHeight="1" x14ac:dyDescent="0.2">
      <c r="A228" s="12">
        <v>492</v>
      </c>
      <c r="B228" s="12" t="s">
        <v>2</v>
      </c>
      <c r="C228" s="13" t="s">
        <v>71</v>
      </c>
      <c r="D228" s="14">
        <f t="shared" ref="D228" si="262">SUM(D229:D231)</f>
        <v>1464111.4</v>
      </c>
      <c r="E228" s="16">
        <f>SUM(E229:E231)</f>
        <v>0</v>
      </c>
      <c r="F228" s="16">
        <f t="shared" ref="F228" si="263">SUM(F229:F231)</f>
        <v>1464111.4</v>
      </c>
      <c r="G228" s="17">
        <f>SUM(G229:G231)</f>
        <v>657043</v>
      </c>
      <c r="H228" s="16">
        <f>SUM(H229:H231)</f>
        <v>0</v>
      </c>
      <c r="I228" s="17">
        <f t="shared" ref="I228" si="264">SUM(I229:I231)</f>
        <v>657043</v>
      </c>
      <c r="L228" s="3">
        <v>1</v>
      </c>
    </row>
    <row r="229" spans="1:12" ht="12" customHeight="1" x14ac:dyDescent="0.2">
      <c r="A229" s="18">
        <f>A228</f>
        <v>492</v>
      </c>
      <c r="B229" s="19"/>
      <c r="C229" s="20" t="s">
        <v>3</v>
      </c>
      <c r="D229" s="21">
        <v>52538.7</v>
      </c>
      <c r="E229" s="23">
        <v>0</v>
      </c>
      <c r="F229" s="23">
        <f t="shared" ref="F229" si="265">D229+E229</f>
        <v>52538.7</v>
      </c>
      <c r="G229" s="24">
        <v>36408.9</v>
      </c>
      <c r="H229" s="23">
        <v>0</v>
      </c>
      <c r="I229" s="24">
        <f t="shared" ref="I229" si="266">G229+H229</f>
        <v>36408.9</v>
      </c>
      <c r="L229" s="3">
        <v>2</v>
      </c>
    </row>
    <row r="230" spans="1:12" ht="12" customHeight="1" x14ac:dyDescent="0.2">
      <c r="A230" s="18">
        <f>A229</f>
        <v>492</v>
      </c>
      <c r="B230" s="19"/>
      <c r="C230" s="20" t="s">
        <v>4</v>
      </c>
      <c r="D230" s="21">
        <v>1411072.7</v>
      </c>
      <c r="E230" s="23">
        <v>0</v>
      </c>
      <c r="F230" s="23">
        <f t="shared" si="245"/>
        <v>1411072.7</v>
      </c>
      <c r="G230" s="24">
        <v>620134.1</v>
      </c>
      <c r="H230" s="23">
        <v>0</v>
      </c>
      <c r="I230" s="24">
        <f t="shared" si="246"/>
        <v>620134.1</v>
      </c>
      <c r="L230" s="3">
        <v>3</v>
      </c>
    </row>
    <row r="231" spans="1:12" ht="12" customHeight="1" x14ac:dyDescent="0.2">
      <c r="A231" s="18">
        <f>A230</f>
        <v>492</v>
      </c>
      <c r="B231" s="19"/>
      <c r="C231" s="25" t="s">
        <v>5</v>
      </c>
      <c r="D231" s="26">
        <v>500</v>
      </c>
      <c r="E231" s="28">
        <v>0</v>
      </c>
      <c r="F231" s="28">
        <f t="shared" si="245"/>
        <v>500</v>
      </c>
      <c r="G231" s="29">
        <v>500</v>
      </c>
      <c r="H231" s="28">
        <v>0</v>
      </c>
      <c r="I231" s="29">
        <f t="shared" si="246"/>
        <v>500</v>
      </c>
      <c r="L231" s="3">
        <v>4</v>
      </c>
    </row>
    <row r="232" spans="1:12" ht="12" customHeight="1" x14ac:dyDescent="0.2">
      <c r="A232" s="12">
        <v>493</v>
      </c>
      <c r="B232" s="12" t="s">
        <v>2</v>
      </c>
      <c r="C232" s="13" t="s">
        <v>72</v>
      </c>
      <c r="D232" s="14">
        <f t="shared" ref="D232" si="267">SUM(D233:D235)</f>
        <v>966070.1</v>
      </c>
      <c r="E232" s="16">
        <f>SUM(E233:E235)</f>
        <v>122500</v>
      </c>
      <c r="F232" s="16">
        <f t="shared" ref="F232" si="268">SUM(F233:F235)</f>
        <v>1088570.1000000001</v>
      </c>
      <c r="G232" s="17">
        <f>SUM(G233:G235)</f>
        <v>995359.5</v>
      </c>
      <c r="H232" s="16">
        <f>SUM(H233:H235)</f>
        <v>122500</v>
      </c>
      <c r="I232" s="17">
        <f t="shared" ref="I232" si="269">SUM(I233:I235)</f>
        <v>1117859.5</v>
      </c>
      <c r="L232" s="3">
        <v>1</v>
      </c>
    </row>
    <row r="233" spans="1:12" ht="12" customHeight="1" x14ac:dyDescent="0.2">
      <c r="A233" s="18">
        <f>A232</f>
        <v>493</v>
      </c>
      <c r="B233" s="19"/>
      <c r="C233" s="20" t="s">
        <v>3</v>
      </c>
      <c r="D233" s="40">
        <v>448720.1</v>
      </c>
      <c r="E233" s="23">
        <v>0</v>
      </c>
      <c r="F233" s="23">
        <f t="shared" ref="F233" si="270">D233+E233</f>
        <v>448720.1</v>
      </c>
      <c r="G233" s="24">
        <v>474708.2</v>
      </c>
      <c r="H233" s="23">
        <v>0</v>
      </c>
      <c r="I233" s="24">
        <f t="shared" ref="I233" si="271">G233+H233</f>
        <v>474708.2</v>
      </c>
      <c r="L233" s="3">
        <v>2</v>
      </c>
    </row>
    <row r="234" spans="1:12" ht="12" customHeight="1" x14ac:dyDescent="0.2">
      <c r="A234" s="18">
        <f>A233</f>
        <v>493</v>
      </c>
      <c r="B234" s="19"/>
      <c r="C234" s="20" t="s">
        <v>4</v>
      </c>
      <c r="D234" s="40">
        <v>467350</v>
      </c>
      <c r="E234" s="23">
        <v>122500</v>
      </c>
      <c r="F234" s="23">
        <f t="shared" si="245"/>
        <v>589850</v>
      </c>
      <c r="G234" s="24">
        <v>460651.3</v>
      </c>
      <c r="H234" s="23">
        <v>122500</v>
      </c>
      <c r="I234" s="24">
        <f t="shared" si="246"/>
        <v>583151.30000000005</v>
      </c>
      <c r="L234" s="3">
        <v>3</v>
      </c>
    </row>
    <row r="235" spans="1:12" ht="12" customHeight="1" x14ac:dyDescent="0.2">
      <c r="A235" s="18">
        <f>A234</f>
        <v>493</v>
      </c>
      <c r="B235" s="19"/>
      <c r="C235" s="25" t="s">
        <v>5</v>
      </c>
      <c r="D235" s="41">
        <v>50000</v>
      </c>
      <c r="E235" s="28">
        <v>0</v>
      </c>
      <c r="F235" s="28">
        <f t="shared" si="245"/>
        <v>50000</v>
      </c>
      <c r="G235" s="29">
        <v>60000</v>
      </c>
      <c r="H235" s="28">
        <v>0</v>
      </c>
      <c r="I235" s="29">
        <f t="shared" si="246"/>
        <v>60000</v>
      </c>
      <c r="L235" s="3">
        <v>4</v>
      </c>
    </row>
    <row r="236" spans="1:12" ht="12" customHeight="1" x14ac:dyDescent="0.2">
      <c r="A236" s="12">
        <v>494</v>
      </c>
      <c r="B236" s="12" t="s">
        <v>2</v>
      </c>
      <c r="C236" s="13" t="s">
        <v>73</v>
      </c>
      <c r="D236" s="39">
        <f t="shared" ref="D236" si="272">SUM(D237:D239)</f>
        <v>4737199.2079999996</v>
      </c>
      <c r="E236" s="16">
        <f>SUM(E237:E239)</f>
        <v>29647745.068999998</v>
      </c>
      <c r="F236" s="16">
        <f t="shared" ref="F236" si="273">SUM(F237:F239)</f>
        <v>34384944.277000003</v>
      </c>
      <c r="G236" s="15">
        <f>SUM(G237:G239)</f>
        <v>5686883.6490000002</v>
      </c>
      <c r="H236" s="16">
        <f>SUM(H237:H239)</f>
        <v>31963070.879000001</v>
      </c>
      <c r="I236" s="17">
        <f t="shared" ref="I236" si="274">SUM(I237:I239)</f>
        <v>37649954.527999997</v>
      </c>
      <c r="L236" s="3">
        <v>1</v>
      </c>
    </row>
    <row r="237" spans="1:12" ht="12" customHeight="1" x14ac:dyDescent="0.2">
      <c r="A237" s="18">
        <f>A236</f>
        <v>494</v>
      </c>
      <c r="B237" s="19"/>
      <c r="C237" s="20" t="s">
        <v>3</v>
      </c>
      <c r="D237" s="40">
        <v>0</v>
      </c>
      <c r="E237" s="23">
        <v>0</v>
      </c>
      <c r="F237" s="23">
        <f t="shared" ref="F237" si="275">D237+E237</f>
        <v>0</v>
      </c>
      <c r="G237" s="24">
        <v>0</v>
      </c>
      <c r="H237" s="23">
        <v>0</v>
      </c>
      <c r="I237" s="24">
        <f t="shared" ref="I237" si="276">G237+H237</f>
        <v>0</v>
      </c>
      <c r="L237" s="3">
        <v>2</v>
      </c>
    </row>
    <row r="238" spans="1:12" ht="12" customHeight="1" x14ac:dyDescent="0.2">
      <c r="A238" s="18">
        <f>A237</f>
        <v>494</v>
      </c>
      <c r="B238" s="19"/>
      <c r="C238" s="20" t="s">
        <v>4</v>
      </c>
      <c r="D238" s="40">
        <v>4723097.4519999996</v>
      </c>
      <c r="E238" s="23">
        <v>28880382.482999999</v>
      </c>
      <c r="F238" s="23">
        <f t="shared" si="245"/>
        <v>33603479.935000002</v>
      </c>
      <c r="G238" s="22">
        <v>5673402.4929999998</v>
      </c>
      <c r="H238" s="23">
        <v>31082353.951000001</v>
      </c>
      <c r="I238" s="24">
        <f t="shared" si="246"/>
        <v>36755756.443999998</v>
      </c>
      <c r="L238" s="3">
        <v>3</v>
      </c>
    </row>
    <row r="239" spans="1:12" ht="12" customHeight="1" x14ac:dyDescent="0.2">
      <c r="A239" s="18">
        <f>A238</f>
        <v>494</v>
      </c>
      <c r="B239" s="19"/>
      <c r="C239" s="25" t="s">
        <v>5</v>
      </c>
      <c r="D239" s="41">
        <v>14101.755999999999</v>
      </c>
      <c r="E239" s="28">
        <v>767362.58600000001</v>
      </c>
      <c r="F239" s="28">
        <f t="shared" si="245"/>
        <v>781464.34200000006</v>
      </c>
      <c r="G239" s="27">
        <v>13481.156000000001</v>
      </c>
      <c r="H239" s="28">
        <v>880716.92799999996</v>
      </c>
      <c r="I239" s="29">
        <f t="shared" si="246"/>
        <v>894198.08399999992</v>
      </c>
      <c r="L239" s="3">
        <v>4</v>
      </c>
    </row>
    <row r="240" spans="1:12" ht="12" customHeight="1" x14ac:dyDescent="0.2">
      <c r="A240" s="12">
        <v>497</v>
      </c>
      <c r="B240" s="12" t="s">
        <v>2</v>
      </c>
      <c r="C240" s="13" t="s">
        <v>74</v>
      </c>
      <c r="D240" s="39">
        <f t="shared" ref="D240" si="277">SUM(D241:D243)</f>
        <v>240560.30299999999</v>
      </c>
      <c r="E240" s="16">
        <f>SUM(E241:E243)</f>
        <v>0</v>
      </c>
      <c r="F240" s="16">
        <f t="shared" ref="F240" si="278">SUM(F241:F243)</f>
        <v>240560.30299999999</v>
      </c>
      <c r="G240" s="17">
        <f>SUM(G241:G243)</f>
        <v>269230.24800000002</v>
      </c>
      <c r="H240" s="16">
        <f>SUM(H241:H243)</f>
        <v>0</v>
      </c>
      <c r="I240" s="17">
        <f t="shared" ref="I240" si="279">SUM(I241:I243)</f>
        <v>269230.24800000002</v>
      </c>
      <c r="L240" s="3">
        <v>1</v>
      </c>
    </row>
    <row r="241" spans="1:12" ht="12" customHeight="1" x14ac:dyDescent="0.2">
      <c r="A241" s="18">
        <f>A240</f>
        <v>497</v>
      </c>
      <c r="B241" s="19"/>
      <c r="C241" s="20" t="s">
        <v>3</v>
      </c>
      <c r="D241" s="40">
        <v>142937.54300000001</v>
      </c>
      <c r="E241" s="23">
        <v>0</v>
      </c>
      <c r="F241" s="23">
        <f t="shared" ref="F241" si="280">D241+E241</f>
        <v>142937.54300000001</v>
      </c>
      <c r="G241" s="24">
        <v>123712.948</v>
      </c>
      <c r="H241" s="23">
        <v>0</v>
      </c>
      <c r="I241" s="24">
        <f t="shared" ref="I241" si="281">G241+H241</f>
        <v>123712.948</v>
      </c>
      <c r="L241" s="3">
        <v>2</v>
      </c>
    </row>
    <row r="242" spans="1:12" ht="12" customHeight="1" x14ac:dyDescent="0.2">
      <c r="A242" s="18">
        <f>A241</f>
        <v>497</v>
      </c>
      <c r="B242" s="19"/>
      <c r="C242" s="20" t="s">
        <v>4</v>
      </c>
      <c r="D242" s="40">
        <v>94931.36</v>
      </c>
      <c r="E242" s="23">
        <v>0</v>
      </c>
      <c r="F242" s="23">
        <f t="shared" si="245"/>
        <v>94931.36</v>
      </c>
      <c r="G242" s="24">
        <v>142825.9</v>
      </c>
      <c r="H242" s="23">
        <v>0</v>
      </c>
      <c r="I242" s="24">
        <f t="shared" si="246"/>
        <v>142825.9</v>
      </c>
      <c r="L242" s="3">
        <v>3</v>
      </c>
    </row>
    <row r="243" spans="1:12" ht="12" customHeight="1" x14ac:dyDescent="0.2">
      <c r="A243" s="18">
        <f>A242</f>
        <v>497</v>
      </c>
      <c r="B243" s="19"/>
      <c r="C243" s="25" t="s">
        <v>5</v>
      </c>
      <c r="D243" s="41">
        <v>2691.4</v>
      </c>
      <c r="E243" s="28">
        <v>0</v>
      </c>
      <c r="F243" s="28">
        <f t="shared" si="245"/>
        <v>2691.4</v>
      </c>
      <c r="G243" s="29">
        <v>2691.4</v>
      </c>
      <c r="H243" s="28">
        <v>0</v>
      </c>
      <c r="I243" s="29">
        <f t="shared" si="246"/>
        <v>2691.4</v>
      </c>
      <c r="L243" s="3">
        <v>4</v>
      </c>
    </row>
    <row r="244" spans="1:12" ht="12" customHeight="1" x14ac:dyDescent="0.2">
      <c r="A244" s="12">
        <v>503</v>
      </c>
      <c r="B244" s="12" t="s">
        <v>2</v>
      </c>
      <c r="C244" s="13" t="s">
        <v>75</v>
      </c>
      <c r="D244" s="39">
        <f t="shared" ref="D244" si="282">SUM(D245:D247)</f>
        <v>25765.8</v>
      </c>
      <c r="E244" s="16">
        <f>SUM(E245:E247)</f>
        <v>0</v>
      </c>
      <c r="F244" s="16">
        <f t="shared" ref="F244" si="283">SUM(F245:F247)</f>
        <v>25765.8</v>
      </c>
      <c r="G244" s="17">
        <f>SUM(G245:G247)</f>
        <v>25986.799999999999</v>
      </c>
      <c r="H244" s="16">
        <f>SUM(H245:H247)</f>
        <v>0</v>
      </c>
      <c r="I244" s="17">
        <f t="shared" ref="I244" si="284">SUM(I245:I247)</f>
        <v>25986.799999999999</v>
      </c>
      <c r="L244" s="3">
        <v>1</v>
      </c>
    </row>
    <row r="245" spans="1:12" ht="12" customHeight="1" x14ac:dyDescent="0.2">
      <c r="A245" s="18">
        <f>A244</f>
        <v>503</v>
      </c>
      <c r="B245" s="19"/>
      <c r="C245" s="20" t="s">
        <v>3</v>
      </c>
      <c r="D245" s="40">
        <v>24440.799999999999</v>
      </c>
      <c r="E245" s="23">
        <v>0</v>
      </c>
      <c r="F245" s="23">
        <f t="shared" ref="F245" si="285">D245+E245</f>
        <v>24440.799999999999</v>
      </c>
      <c r="G245" s="24">
        <v>24511.8</v>
      </c>
      <c r="H245" s="23">
        <v>0</v>
      </c>
      <c r="I245" s="24">
        <f t="shared" ref="I245" si="286">G245+H245</f>
        <v>24511.8</v>
      </c>
      <c r="L245" s="3">
        <v>2</v>
      </c>
    </row>
    <row r="246" spans="1:12" ht="12" customHeight="1" x14ac:dyDescent="0.2">
      <c r="A246" s="18">
        <f>A245</f>
        <v>503</v>
      </c>
      <c r="B246" s="19"/>
      <c r="C246" s="20" t="s">
        <v>4</v>
      </c>
      <c r="D246" s="40">
        <v>0</v>
      </c>
      <c r="E246" s="23">
        <v>0</v>
      </c>
      <c r="F246" s="23">
        <f t="shared" si="245"/>
        <v>0</v>
      </c>
      <c r="G246" s="24">
        <v>150</v>
      </c>
      <c r="H246" s="23">
        <v>0</v>
      </c>
      <c r="I246" s="24">
        <f t="shared" si="246"/>
        <v>150</v>
      </c>
      <c r="L246" s="3">
        <v>3</v>
      </c>
    </row>
    <row r="247" spans="1:12" ht="12" customHeight="1" x14ac:dyDescent="0.2">
      <c r="A247" s="18">
        <f>A246</f>
        <v>503</v>
      </c>
      <c r="B247" s="19"/>
      <c r="C247" s="25" t="s">
        <v>5</v>
      </c>
      <c r="D247" s="41">
        <v>1325</v>
      </c>
      <c r="E247" s="28">
        <v>0</v>
      </c>
      <c r="F247" s="28">
        <f t="shared" si="245"/>
        <v>1325</v>
      </c>
      <c r="G247" s="29">
        <v>1325</v>
      </c>
      <c r="H247" s="28">
        <v>0</v>
      </c>
      <c r="I247" s="29">
        <f t="shared" si="246"/>
        <v>1325</v>
      </c>
      <c r="L247" s="3">
        <v>4</v>
      </c>
    </row>
    <row r="248" spans="1:12" ht="12" customHeight="1" x14ac:dyDescent="0.2">
      <c r="A248" s="12">
        <v>506</v>
      </c>
      <c r="B248" s="12" t="s">
        <v>2</v>
      </c>
      <c r="C248" s="13" t="s">
        <v>76</v>
      </c>
      <c r="D248" s="39">
        <f t="shared" ref="D248" si="287">SUM(D249:D251)</f>
        <v>27796</v>
      </c>
      <c r="E248" s="16">
        <f>SUM(E249:E251)</f>
        <v>0</v>
      </c>
      <c r="F248" s="16">
        <f t="shared" ref="F248" si="288">SUM(F249:F251)</f>
        <v>27796</v>
      </c>
      <c r="G248" s="17">
        <f>SUM(G249:G251)</f>
        <v>27666.5</v>
      </c>
      <c r="H248" s="16">
        <f>SUM(H249:H251)</f>
        <v>0</v>
      </c>
      <c r="I248" s="17">
        <f t="shared" ref="I248" si="289">SUM(I249:I251)</f>
        <v>27666.5</v>
      </c>
      <c r="L248" s="3">
        <v>1</v>
      </c>
    </row>
    <row r="249" spans="1:12" ht="12" customHeight="1" x14ac:dyDescent="0.2">
      <c r="A249" s="18">
        <f>A248</f>
        <v>506</v>
      </c>
      <c r="B249" s="19"/>
      <c r="C249" s="20" t="s">
        <v>3</v>
      </c>
      <c r="D249" s="40">
        <v>12190</v>
      </c>
      <c r="E249" s="23">
        <v>0</v>
      </c>
      <c r="F249" s="23">
        <f t="shared" ref="F249" si="290">D249+E249</f>
        <v>12190</v>
      </c>
      <c r="G249" s="24">
        <v>6314.5</v>
      </c>
      <c r="H249" s="23">
        <v>0</v>
      </c>
      <c r="I249" s="24">
        <f t="shared" ref="I249" si="291">G249+H249</f>
        <v>6314.5</v>
      </c>
      <c r="L249" s="3">
        <v>2</v>
      </c>
    </row>
    <row r="250" spans="1:12" ht="12" customHeight="1" x14ac:dyDescent="0.2">
      <c r="A250" s="18">
        <f>A249</f>
        <v>506</v>
      </c>
      <c r="B250" s="19"/>
      <c r="C250" s="20" t="s">
        <v>4</v>
      </c>
      <c r="D250" s="40">
        <v>15606</v>
      </c>
      <c r="E250" s="23">
        <v>0</v>
      </c>
      <c r="F250" s="23">
        <f t="shared" si="245"/>
        <v>15606</v>
      </c>
      <c r="G250" s="24">
        <v>21352</v>
      </c>
      <c r="H250" s="23">
        <v>0</v>
      </c>
      <c r="I250" s="24">
        <f t="shared" si="246"/>
        <v>21352</v>
      </c>
      <c r="L250" s="3">
        <v>3</v>
      </c>
    </row>
    <row r="251" spans="1:12" ht="12" customHeight="1" x14ac:dyDescent="0.2">
      <c r="A251" s="18">
        <f>A250</f>
        <v>506</v>
      </c>
      <c r="B251" s="19"/>
      <c r="C251" s="25" t="s">
        <v>5</v>
      </c>
      <c r="D251" s="41">
        <v>0</v>
      </c>
      <c r="E251" s="28">
        <v>0</v>
      </c>
      <c r="F251" s="28">
        <f t="shared" si="245"/>
        <v>0</v>
      </c>
      <c r="G251" s="29">
        <v>0</v>
      </c>
      <c r="H251" s="28">
        <v>0</v>
      </c>
      <c r="I251" s="29">
        <f t="shared" si="246"/>
        <v>0</v>
      </c>
      <c r="L251" s="3">
        <v>4</v>
      </c>
    </row>
    <row r="252" spans="1:12" ht="12" customHeight="1" x14ac:dyDescent="0.2">
      <c r="A252" s="12">
        <v>507</v>
      </c>
      <c r="B252" s="12" t="s">
        <v>2</v>
      </c>
      <c r="C252" s="13" t="s">
        <v>77</v>
      </c>
      <c r="D252" s="14">
        <f t="shared" ref="D252" si="292">SUM(D253:D255)</f>
        <v>644263.4</v>
      </c>
      <c r="E252" s="16">
        <f>SUM(E253:E255)</f>
        <v>0</v>
      </c>
      <c r="F252" s="16">
        <f t="shared" ref="F252" si="293">SUM(F253:F255)</f>
        <v>644263.4</v>
      </c>
      <c r="G252" s="17">
        <f>SUM(G253:G255)</f>
        <v>771443.4</v>
      </c>
      <c r="H252" s="16">
        <f>SUM(H253:H255)</f>
        <v>0</v>
      </c>
      <c r="I252" s="17">
        <f t="shared" ref="I252" si="294">SUM(I253:I255)</f>
        <v>771443.4</v>
      </c>
      <c r="L252" s="3">
        <v>1</v>
      </c>
    </row>
    <row r="253" spans="1:12" ht="12" customHeight="1" x14ac:dyDescent="0.2">
      <c r="A253" s="18">
        <f>A252</f>
        <v>507</v>
      </c>
      <c r="B253" s="19"/>
      <c r="C253" s="20" t="s">
        <v>3</v>
      </c>
      <c r="D253" s="21">
        <v>4800</v>
      </c>
      <c r="E253" s="23">
        <v>0</v>
      </c>
      <c r="F253" s="23">
        <f t="shared" ref="F253" si="295">D253+E253</f>
        <v>4800</v>
      </c>
      <c r="G253" s="24">
        <v>7280</v>
      </c>
      <c r="H253" s="23">
        <v>0</v>
      </c>
      <c r="I253" s="24">
        <f t="shared" ref="I253" si="296">G253+H253</f>
        <v>7280</v>
      </c>
      <c r="L253" s="3">
        <v>2</v>
      </c>
    </row>
    <row r="254" spans="1:12" ht="12" customHeight="1" x14ac:dyDescent="0.2">
      <c r="A254" s="18">
        <f>A253</f>
        <v>507</v>
      </c>
      <c r="B254" s="19"/>
      <c r="C254" s="20" t="s">
        <v>4</v>
      </c>
      <c r="D254" s="21">
        <v>639463.4</v>
      </c>
      <c r="E254" s="23">
        <v>0</v>
      </c>
      <c r="F254" s="23">
        <f t="shared" si="245"/>
        <v>639463.4</v>
      </c>
      <c r="G254" s="24">
        <v>764163.4</v>
      </c>
      <c r="H254" s="23">
        <v>0</v>
      </c>
      <c r="I254" s="24">
        <f t="shared" si="246"/>
        <v>764163.4</v>
      </c>
      <c r="L254" s="3">
        <v>3</v>
      </c>
    </row>
    <row r="255" spans="1:12" ht="12" customHeight="1" x14ac:dyDescent="0.2">
      <c r="A255" s="18">
        <f>A254</f>
        <v>507</v>
      </c>
      <c r="B255" s="19"/>
      <c r="C255" s="25" t="s">
        <v>5</v>
      </c>
      <c r="D255" s="26">
        <v>0</v>
      </c>
      <c r="E255" s="28">
        <v>0</v>
      </c>
      <c r="F255" s="28">
        <f t="shared" si="245"/>
        <v>0</v>
      </c>
      <c r="G255" s="29">
        <v>0</v>
      </c>
      <c r="H255" s="28">
        <v>0</v>
      </c>
      <c r="I255" s="29">
        <f t="shared" si="246"/>
        <v>0</v>
      </c>
      <c r="L255" s="3">
        <v>4</v>
      </c>
    </row>
    <row r="256" spans="1:12" ht="12" customHeight="1" x14ac:dyDescent="0.2">
      <c r="A256" s="12">
        <v>511</v>
      </c>
      <c r="B256" s="12" t="s">
        <v>2</v>
      </c>
      <c r="C256" s="13" t="s">
        <v>78</v>
      </c>
      <c r="D256" s="14">
        <f t="shared" ref="D256" si="297">SUM(D257:D259)</f>
        <v>52531.5</v>
      </c>
      <c r="E256" s="16">
        <f>SUM(E257:E259)</f>
        <v>9903005.5309999995</v>
      </c>
      <c r="F256" s="16">
        <f t="shared" ref="F256" si="298">SUM(F257:F259)</f>
        <v>9955537.0309999995</v>
      </c>
      <c r="G256" s="17">
        <f>SUM(G257:G259)</f>
        <v>57543.6</v>
      </c>
      <c r="H256" s="16">
        <f>SUM(H257:H259)</f>
        <v>10637595.450999999</v>
      </c>
      <c r="I256" s="17">
        <f t="shared" ref="I256" si="299">SUM(I257:I259)</f>
        <v>10695139.050999999</v>
      </c>
      <c r="L256" s="3">
        <v>1</v>
      </c>
    </row>
    <row r="257" spans="1:12" ht="12" customHeight="1" x14ac:dyDescent="0.2">
      <c r="A257" s="18">
        <f>A256</f>
        <v>511</v>
      </c>
      <c r="B257" s="19"/>
      <c r="C257" s="20" t="s">
        <v>3</v>
      </c>
      <c r="D257" s="21">
        <v>500</v>
      </c>
      <c r="E257" s="23">
        <v>0</v>
      </c>
      <c r="F257" s="23">
        <f t="shared" ref="F257" si="300">D257+E257</f>
        <v>500</v>
      </c>
      <c r="G257" s="24">
        <v>0</v>
      </c>
      <c r="H257" s="23">
        <v>0</v>
      </c>
      <c r="I257" s="24">
        <f t="shared" ref="I257" si="301">G257+H257</f>
        <v>0</v>
      </c>
      <c r="L257" s="3">
        <v>2</v>
      </c>
    </row>
    <row r="258" spans="1:12" ht="12" customHeight="1" x14ac:dyDescent="0.2">
      <c r="A258" s="18">
        <f>A257</f>
        <v>511</v>
      </c>
      <c r="B258" s="19"/>
      <c r="C258" s="20" t="s">
        <v>4</v>
      </c>
      <c r="D258" s="40">
        <v>52031.5</v>
      </c>
      <c r="E258" s="23">
        <v>9903005.5309999995</v>
      </c>
      <c r="F258" s="23">
        <f t="shared" si="245"/>
        <v>9955037.0309999995</v>
      </c>
      <c r="G258" s="24">
        <v>57543.6</v>
      </c>
      <c r="H258" s="23">
        <v>10637595.450999999</v>
      </c>
      <c r="I258" s="24">
        <f t="shared" si="246"/>
        <v>10695139.050999999</v>
      </c>
      <c r="L258" s="3">
        <v>3</v>
      </c>
    </row>
    <row r="259" spans="1:12" ht="12" customHeight="1" x14ac:dyDescent="0.2">
      <c r="A259" s="18">
        <f>A258</f>
        <v>511</v>
      </c>
      <c r="B259" s="19"/>
      <c r="C259" s="25" t="s">
        <v>5</v>
      </c>
      <c r="D259" s="41">
        <v>0</v>
      </c>
      <c r="E259" s="28">
        <v>0</v>
      </c>
      <c r="F259" s="28">
        <f t="shared" si="245"/>
        <v>0</v>
      </c>
      <c r="G259" s="29">
        <v>0</v>
      </c>
      <c r="H259" s="28">
        <v>0</v>
      </c>
      <c r="I259" s="29">
        <f t="shared" si="246"/>
        <v>0</v>
      </c>
      <c r="L259" s="3">
        <v>4</v>
      </c>
    </row>
    <row r="260" spans="1:12" ht="12" customHeight="1" x14ac:dyDescent="0.2">
      <c r="A260" s="12">
        <v>517</v>
      </c>
      <c r="B260" s="12" t="s">
        <v>2</v>
      </c>
      <c r="C260" s="13" t="s">
        <v>79</v>
      </c>
      <c r="D260" s="39">
        <f t="shared" ref="D260" si="302">SUM(D261:D263)</f>
        <v>535</v>
      </c>
      <c r="E260" s="16">
        <f>SUM(E261:E263)</f>
        <v>0</v>
      </c>
      <c r="F260" s="16">
        <f t="shared" ref="F260" si="303">SUM(F261:F263)</f>
        <v>535</v>
      </c>
      <c r="G260" s="17">
        <f>SUM(G261:G263)</f>
        <v>565.29999999999995</v>
      </c>
      <c r="H260" s="16">
        <f>SUM(H261:H263)</f>
        <v>0</v>
      </c>
      <c r="I260" s="17">
        <f t="shared" ref="I260" si="304">SUM(I261:I263)</f>
        <v>565.29999999999995</v>
      </c>
      <c r="L260" s="3">
        <v>1</v>
      </c>
    </row>
    <row r="261" spans="1:12" ht="12" customHeight="1" x14ac:dyDescent="0.2">
      <c r="A261" s="18">
        <f>A260</f>
        <v>517</v>
      </c>
      <c r="B261" s="19"/>
      <c r="C261" s="20" t="s">
        <v>3</v>
      </c>
      <c r="D261" s="40">
        <v>535</v>
      </c>
      <c r="E261" s="23">
        <v>0</v>
      </c>
      <c r="F261" s="23">
        <f t="shared" ref="F261" si="305">D261+E261</f>
        <v>535</v>
      </c>
      <c r="G261" s="24">
        <v>565.29999999999995</v>
      </c>
      <c r="H261" s="23">
        <v>0</v>
      </c>
      <c r="I261" s="24">
        <f t="shared" ref="I261" si="306">G261+H261</f>
        <v>565.29999999999995</v>
      </c>
      <c r="L261" s="3">
        <v>2</v>
      </c>
    </row>
    <row r="262" spans="1:12" ht="12" customHeight="1" x14ac:dyDescent="0.2">
      <c r="A262" s="18">
        <f>A261</f>
        <v>517</v>
      </c>
      <c r="B262" s="19"/>
      <c r="C262" s="20" t="s">
        <v>4</v>
      </c>
      <c r="D262" s="40">
        <v>0</v>
      </c>
      <c r="E262" s="23">
        <v>0</v>
      </c>
      <c r="F262" s="23">
        <f t="shared" si="245"/>
        <v>0</v>
      </c>
      <c r="G262" s="24">
        <v>0</v>
      </c>
      <c r="H262" s="23">
        <v>0</v>
      </c>
      <c r="I262" s="24">
        <f t="shared" si="246"/>
        <v>0</v>
      </c>
      <c r="L262" s="3">
        <v>3</v>
      </c>
    </row>
    <row r="263" spans="1:12" ht="12" customHeight="1" x14ac:dyDescent="0.2">
      <c r="A263" s="18">
        <f>A262</f>
        <v>517</v>
      </c>
      <c r="B263" s="19"/>
      <c r="C263" s="25" t="s">
        <v>5</v>
      </c>
      <c r="D263" s="41">
        <v>0</v>
      </c>
      <c r="E263" s="28">
        <v>0</v>
      </c>
      <c r="F263" s="28">
        <f t="shared" si="245"/>
        <v>0</v>
      </c>
      <c r="G263" s="29">
        <v>0</v>
      </c>
      <c r="H263" s="28">
        <v>0</v>
      </c>
      <c r="I263" s="29">
        <f t="shared" si="246"/>
        <v>0</v>
      </c>
      <c r="L263" s="3">
        <v>4</v>
      </c>
    </row>
    <row r="264" spans="1:12" ht="12" customHeight="1" x14ac:dyDescent="0.2">
      <c r="A264" s="12">
        <v>524</v>
      </c>
      <c r="B264" s="12" t="s">
        <v>2</v>
      </c>
      <c r="C264" s="13" t="s">
        <v>80</v>
      </c>
      <c r="D264" s="39">
        <f t="shared" ref="D264" si="307">SUM(D265:D267)</f>
        <v>83815.100000000006</v>
      </c>
      <c r="E264" s="16">
        <f>SUM(E265:E267)</f>
        <v>0</v>
      </c>
      <c r="F264" s="16">
        <f t="shared" ref="F264" si="308">SUM(F265:F267)</f>
        <v>83815.100000000006</v>
      </c>
      <c r="G264" s="17">
        <f>SUM(G265:G267)</f>
        <v>101593.8</v>
      </c>
      <c r="H264" s="16">
        <f>SUM(H265:H267)</f>
        <v>0</v>
      </c>
      <c r="I264" s="17">
        <f t="shared" ref="I264" si="309">SUM(I265:I267)</f>
        <v>101593.8</v>
      </c>
      <c r="L264" s="3">
        <v>1</v>
      </c>
    </row>
    <row r="265" spans="1:12" ht="12" customHeight="1" x14ac:dyDescent="0.2">
      <c r="A265" s="18">
        <f>A264</f>
        <v>524</v>
      </c>
      <c r="B265" s="19"/>
      <c r="C265" s="20" t="s">
        <v>3</v>
      </c>
      <c r="D265" s="40">
        <v>0</v>
      </c>
      <c r="E265" s="23">
        <v>0</v>
      </c>
      <c r="F265" s="23">
        <f t="shared" ref="F265" si="310">D265+E265</f>
        <v>0</v>
      </c>
      <c r="G265" s="24">
        <v>0</v>
      </c>
      <c r="H265" s="23">
        <v>0</v>
      </c>
      <c r="I265" s="24">
        <f t="shared" ref="I265" si="311">G265+H265</f>
        <v>0</v>
      </c>
      <c r="L265" s="3">
        <v>2</v>
      </c>
    </row>
    <row r="266" spans="1:12" ht="12" customHeight="1" x14ac:dyDescent="0.2">
      <c r="A266" s="18">
        <f>A265</f>
        <v>524</v>
      </c>
      <c r="B266" s="19"/>
      <c r="C266" s="20" t="s">
        <v>4</v>
      </c>
      <c r="D266" s="40">
        <v>83565.100000000006</v>
      </c>
      <c r="E266" s="23">
        <v>0</v>
      </c>
      <c r="F266" s="23">
        <f t="shared" si="245"/>
        <v>83565.100000000006</v>
      </c>
      <c r="G266" s="24">
        <v>101343.8</v>
      </c>
      <c r="H266" s="23">
        <v>0</v>
      </c>
      <c r="I266" s="24">
        <f t="shared" si="246"/>
        <v>101343.8</v>
      </c>
      <c r="L266" s="3">
        <v>3</v>
      </c>
    </row>
    <row r="267" spans="1:12" ht="12" customHeight="1" x14ac:dyDescent="0.2">
      <c r="A267" s="18">
        <f>A266</f>
        <v>524</v>
      </c>
      <c r="B267" s="19"/>
      <c r="C267" s="25" t="s">
        <v>5</v>
      </c>
      <c r="D267" s="41">
        <v>250</v>
      </c>
      <c r="E267" s="28">
        <v>0</v>
      </c>
      <c r="F267" s="28">
        <f t="shared" si="245"/>
        <v>250</v>
      </c>
      <c r="G267" s="29">
        <v>250</v>
      </c>
      <c r="H267" s="28">
        <v>0</v>
      </c>
      <c r="I267" s="29">
        <f t="shared" si="246"/>
        <v>250</v>
      </c>
      <c r="L267" s="3">
        <v>4</v>
      </c>
    </row>
    <row r="268" spans="1:12" ht="12" customHeight="1" x14ac:dyDescent="0.2">
      <c r="A268" s="12">
        <v>526</v>
      </c>
      <c r="B268" s="12" t="s">
        <v>2</v>
      </c>
      <c r="C268" s="13" t="s">
        <v>81</v>
      </c>
      <c r="D268" s="39">
        <f t="shared" ref="D268" si="312">SUM(D269:D271)</f>
        <v>1020</v>
      </c>
      <c r="E268" s="16">
        <f>SUM(E269:E271)</f>
        <v>0</v>
      </c>
      <c r="F268" s="16">
        <f t="shared" ref="F268" si="313">SUM(F269:F271)</f>
        <v>1020</v>
      </c>
      <c r="G268" s="17">
        <f>SUM(G269:G271)</f>
        <v>1120</v>
      </c>
      <c r="H268" s="16">
        <f>SUM(H269:H271)</f>
        <v>0</v>
      </c>
      <c r="I268" s="17">
        <f t="shared" ref="I268" si="314">SUM(I269:I271)</f>
        <v>1120</v>
      </c>
      <c r="L268" s="3">
        <v>1</v>
      </c>
    </row>
    <row r="269" spans="1:12" ht="12" customHeight="1" x14ac:dyDescent="0.2">
      <c r="A269" s="18">
        <f>A268</f>
        <v>526</v>
      </c>
      <c r="B269" s="19"/>
      <c r="C269" s="20" t="s">
        <v>3</v>
      </c>
      <c r="D269" s="40">
        <v>720</v>
      </c>
      <c r="E269" s="23">
        <v>0</v>
      </c>
      <c r="F269" s="23">
        <f t="shared" ref="F269" si="315">D269+E269</f>
        <v>720</v>
      </c>
      <c r="G269" s="24">
        <v>720</v>
      </c>
      <c r="H269" s="23">
        <v>0</v>
      </c>
      <c r="I269" s="24">
        <f t="shared" ref="I269" si="316">G269+H269</f>
        <v>720</v>
      </c>
      <c r="L269" s="3">
        <v>2</v>
      </c>
    </row>
    <row r="270" spans="1:12" ht="12" customHeight="1" x14ac:dyDescent="0.2">
      <c r="A270" s="18">
        <f>A269</f>
        <v>526</v>
      </c>
      <c r="B270" s="19"/>
      <c r="C270" s="20" t="s">
        <v>4</v>
      </c>
      <c r="D270" s="40">
        <v>300</v>
      </c>
      <c r="E270" s="23">
        <v>0</v>
      </c>
      <c r="F270" s="23">
        <f t="shared" si="245"/>
        <v>300</v>
      </c>
      <c r="G270" s="24">
        <v>400</v>
      </c>
      <c r="H270" s="23">
        <v>0</v>
      </c>
      <c r="I270" s="24">
        <f t="shared" si="246"/>
        <v>400</v>
      </c>
      <c r="L270" s="3">
        <v>3</v>
      </c>
    </row>
    <row r="271" spans="1:12" ht="12" customHeight="1" x14ac:dyDescent="0.2">
      <c r="A271" s="18">
        <f>A270</f>
        <v>526</v>
      </c>
      <c r="B271" s="19"/>
      <c r="C271" s="25" t="s">
        <v>5</v>
      </c>
      <c r="D271" s="41">
        <v>0</v>
      </c>
      <c r="E271" s="28">
        <v>0</v>
      </c>
      <c r="F271" s="28">
        <f t="shared" si="245"/>
        <v>0</v>
      </c>
      <c r="G271" s="29">
        <v>0</v>
      </c>
      <c r="H271" s="28">
        <v>0</v>
      </c>
      <c r="I271" s="29">
        <f t="shared" si="246"/>
        <v>0</v>
      </c>
      <c r="L271" s="3">
        <v>4</v>
      </c>
    </row>
    <row r="272" spans="1:12" ht="12" customHeight="1" x14ac:dyDescent="0.2">
      <c r="A272" s="12">
        <v>532</v>
      </c>
      <c r="B272" s="12" t="s">
        <v>2</v>
      </c>
      <c r="C272" s="13" t="s">
        <v>82</v>
      </c>
      <c r="D272" s="39">
        <f t="shared" ref="D272" si="317">SUM(D273:D275)</f>
        <v>666605.01800000004</v>
      </c>
      <c r="E272" s="16">
        <f>SUM(E273:E275)</f>
        <v>5703057.0449999999</v>
      </c>
      <c r="F272" s="16">
        <f t="shared" ref="F272" si="318">SUM(F273:F275)</f>
        <v>6369662.0630000001</v>
      </c>
      <c r="G272" s="15">
        <f>SUM(G273:G275)</f>
        <v>664515.57299999997</v>
      </c>
      <c r="H272" s="16">
        <f>SUM(H273:H275)</f>
        <v>6150961.3399999999</v>
      </c>
      <c r="I272" s="17">
        <f t="shared" ref="I272" si="319">SUM(I273:I275)</f>
        <v>6815476.9129999997</v>
      </c>
      <c r="L272" s="3">
        <v>1</v>
      </c>
    </row>
    <row r="273" spans="1:12" ht="12" customHeight="1" x14ac:dyDescent="0.2">
      <c r="A273" s="18">
        <f>A272</f>
        <v>532</v>
      </c>
      <c r="B273" s="19"/>
      <c r="C273" s="20" t="s">
        <v>3</v>
      </c>
      <c r="D273" s="40">
        <v>0</v>
      </c>
      <c r="E273" s="23">
        <v>0</v>
      </c>
      <c r="F273" s="23">
        <f t="shared" ref="F273" si="320">D273+E273</f>
        <v>0</v>
      </c>
      <c r="G273" s="24">
        <v>2000</v>
      </c>
      <c r="H273" s="23">
        <v>0</v>
      </c>
      <c r="I273" s="24">
        <f t="shared" ref="I273" si="321">G273+H273</f>
        <v>2000</v>
      </c>
      <c r="L273" s="3">
        <v>2</v>
      </c>
    </row>
    <row r="274" spans="1:12" ht="12" customHeight="1" x14ac:dyDescent="0.2">
      <c r="A274" s="18">
        <f>A273</f>
        <v>532</v>
      </c>
      <c r="B274" s="19"/>
      <c r="C274" s="20" t="s">
        <v>4</v>
      </c>
      <c r="D274" s="40">
        <v>539500.67000000004</v>
      </c>
      <c r="E274" s="23">
        <v>4917097.0449999999</v>
      </c>
      <c r="F274" s="23">
        <f t="shared" si="245"/>
        <v>5456597.7149999999</v>
      </c>
      <c r="G274" s="22">
        <v>535624.11199999996</v>
      </c>
      <c r="H274" s="23">
        <v>5394292.9819999998</v>
      </c>
      <c r="I274" s="24">
        <f t="shared" si="246"/>
        <v>5929917.0939999996</v>
      </c>
      <c r="L274" s="3">
        <v>3</v>
      </c>
    </row>
    <row r="275" spans="1:12" ht="12" customHeight="1" x14ac:dyDescent="0.2">
      <c r="A275" s="18">
        <f>A274</f>
        <v>532</v>
      </c>
      <c r="B275" s="19"/>
      <c r="C275" s="25" t="s">
        <v>5</v>
      </c>
      <c r="D275" s="41">
        <v>127104.348</v>
      </c>
      <c r="E275" s="28">
        <v>785960</v>
      </c>
      <c r="F275" s="28">
        <f t="shared" si="245"/>
        <v>913064.348</v>
      </c>
      <c r="G275" s="27">
        <v>126891.461</v>
      </c>
      <c r="H275" s="28">
        <v>756668.35800000001</v>
      </c>
      <c r="I275" s="29">
        <f t="shared" si="246"/>
        <v>883559.81900000002</v>
      </c>
      <c r="L275" s="3">
        <v>4</v>
      </c>
    </row>
    <row r="276" spans="1:12" ht="12" customHeight="1" x14ac:dyDescent="0.2">
      <c r="A276" s="12">
        <v>533</v>
      </c>
      <c r="B276" s="12" t="s">
        <v>2</v>
      </c>
      <c r="C276" s="13" t="s">
        <v>83</v>
      </c>
      <c r="D276" s="39">
        <f t="shared" ref="D276" si="322">SUM(D277:D279)</f>
        <v>5780</v>
      </c>
      <c r="E276" s="16">
        <f>SUM(E277:E279)</f>
        <v>0</v>
      </c>
      <c r="F276" s="16">
        <f t="shared" ref="F276" si="323">SUM(F277:F279)</f>
        <v>5780</v>
      </c>
      <c r="G276" s="17">
        <f>SUM(G277:G279)</f>
        <v>5596.5</v>
      </c>
      <c r="H276" s="16">
        <f>SUM(H277:H279)</f>
        <v>0</v>
      </c>
      <c r="I276" s="17">
        <f t="shared" ref="I276" si="324">SUM(I277:I279)</f>
        <v>5596.5</v>
      </c>
      <c r="L276" s="3">
        <v>1</v>
      </c>
    </row>
    <row r="277" spans="1:12" ht="12" customHeight="1" x14ac:dyDescent="0.2">
      <c r="A277" s="18">
        <f>A276</f>
        <v>533</v>
      </c>
      <c r="B277" s="19"/>
      <c r="C277" s="20" t="s">
        <v>3</v>
      </c>
      <c r="D277" s="40">
        <v>5780</v>
      </c>
      <c r="E277" s="23">
        <v>0</v>
      </c>
      <c r="F277" s="23">
        <f t="shared" ref="F277:F339" si="325">D277+E277</f>
        <v>5780</v>
      </c>
      <c r="G277" s="24">
        <v>5596.5</v>
      </c>
      <c r="H277" s="23">
        <v>0</v>
      </c>
      <c r="I277" s="24">
        <f t="shared" ref="I277:I339" si="326">G277+H277</f>
        <v>5596.5</v>
      </c>
      <c r="L277" s="3">
        <v>2</v>
      </c>
    </row>
    <row r="278" spans="1:12" ht="12" customHeight="1" x14ac:dyDescent="0.2">
      <c r="A278" s="18">
        <f>A277</f>
        <v>533</v>
      </c>
      <c r="B278" s="19"/>
      <c r="C278" s="20" t="s">
        <v>4</v>
      </c>
      <c r="D278" s="40">
        <v>0</v>
      </c>
      <c r="E278" s="23">
        <v>0</v>
      </c>
      <c r="F278" s="23">
        <f t="shared" si="325"/>
        <v>0</v>
      </c>
      <c r="G278" s="24">
        <v>0</v>
      </c>
      <c r="H278" s="23">
        <v>0</v>
      </c>
      <c r="I278" s="24">
        <f t="shared" si="326"/>
        <v>0</v>
      </c>
      <c r="L278" s="3">
        <v>3</v>
      </c>
    </row>
    <row r="279" spans="1:12" ht="12" customHeight="1" x14ac:dyDescent="0.2">
      <c r="A279" s="18">
        <f>A278</f>
        <v>533</v>
      </c>
      <c r="B279" s="19"/>
      <c r="C279" s="25" t="s">
        <v>5</v>
      </c>
      <c r="D279" s="41">
        <v>0</v>
      </c>
      <c r="E279" s="28">
        <v>0</v>
      </c>
      <c r="F279" s="28">
        <f t="shared" si="325"/>
        <v>0</v>
      </c>
      <c r="G279" s="29">
        <v>0</v>
      </c>
      <c r="H279" s="28">
        <v>0</v>
      </c>
      <c r="I279" s="29">
        <f t="shared" si="326"/>
        <v>0</v>
      </c>
      <c r="L279" s="3">
        <v>4</v>
      </c>
    </row>
    <row r="280" spans="1:12" ht="12" customHeight="1" x14ac:dyDescent="0.2">
      <c r="A280" s="12">
        <v>537</v>
      </c>
      <c r="B280" s="12" t="s">
        <v>2</v>
      </c>
      <c r="C280" s="13" t="s">
        <v>84</v>
      </c>
      <c r="D280" s="14">
        <f t="shared" ref="D280" si="327">SUM(D281:D283)</f>
        <v>17859.7</v>
      </c>
      <c r="E280" s="16">
        <f>SUM(E281:E283)</f>
        <v>0</v>
      </c>
      <c r="F280" s="16">
        <f t="shared" ref="F280" si="328">SUM(F281:F283)</f>
        <v>17859.7</v>
      </c>
      <c r="G280" s="17">
        <f>SUM(G281:G283)</f>
        <v>18275.3</v>
      </c>
      <c r="H280" s="16">
        <f>SUM(H281:H283)</f>
        <v>0</v>
      </c>
      <c r="I280" s="17">
        <f t="shared" ref="I280" si="329">SUM(I281:I283)</f>
        <v>18275.3</v>
      </c>
      <c r="L280" s="3">
        <v>1</v>
      </c>
    </row>
    <row r="281" spans="1:12" ht="12" customHeight="1" x14ac:dyDescent="0.2">
      <c r="A281" s="18">
        <f>A280</f>
        <v>537</v>
      </c>
      <c r="B281" s="19"/>
      <c r="C281" s="20" t="s">
        <v>3</v>
      </c>
      <c r="D281" s="21">
        <v>14861.8</v>
      </c>
      <c r="E281" s="23">
        <v>0</v>
      </c>
      <c r="F281" s="23">
        <f t="shared" ref="F281" si="330">D281+E281</f>
        <v>14861.8</v>
      </c>
      <c r="G281" s="24">
        <v>15277.4</v>
      </c>
      <c r="H281" s="23">
        <v>0</v>
      </c>
      <c r="I281" s="24">
        <f t="shared" ref="I281" si="331">G281+H281</f>
        <v>15277.4</v>
      </c>
      <c r="L281" s="3">
        <v>2</v>
      </c>
    </row>
    <row r="282" spans="1:12" ht="12" customHeight="1" x14ac:dyDescent="0.2">
      <c r="A282" s="18">
        <f>A281</f>
        <v>537</v>
      </c>
      <c r="B282" s="19"/>
      <c r="C282" s="20" t="s">
        <v>4</v>
      </c>
      <c r="D282" s="21">
        <v>2997.9</v>
      </c>
      <c r="E282" s="23">
        <v>0</v>
      </c>
      <c r="F282" s="23">
        <f t="shared" si="325"/>
        <v>2997.9</v>
      </c>
      <c r="G282" s="24">
        <v>2997.9</v>
      </c>
      <c r="H282" s="23">
        <v>0</v>
      </c>
      <c r="I282" s="24">
        <f t="shared" si="326"/>
        <v>2997.9</v>
      </c>
      <c r="L282" s="3">
        <v>3</v>
      </c>
    </row>
    <row r="283" spans="1:12" ht="12" customHeight="1" x14ac:dyDescent="0.2">
      <c r="A283" s="18">
        <f>A282</f>
        <v>537</v>
      </c>
      <c r="B283" s="19"/>
      <c r="C283" s="25" t="s">
        <v>5</v>
      </c>
      <c r="D283" s="26">
        <v>0</v>
      </c>
      <c r="E283" s="28">
        <v>0</v>
      </c>
      <c r="F283" s="28">
        <f t="shared" si="325"/>
        <v>0</v>
      </c>
      <c r="G283" s="29">
        <v>0</v>
      </c>
      <c r="H283" s="28">
        <v>0</v>
      </c>
      <c r="I283" s="29">
        <f t="shared" si="326"/>
        <v>0</v>
      </c>
      <c r="L283" s="3">
        <v>4</v>
      </c>
    </row>
    <row r="284" spans="1:12" ht="12" customHeight="1" x14ac:dyDescent="0.2">
      <c r="A284" s="12">
        <v>542</v>
      </c>
      <c r="B284" s="12" t="s">
        <v>2</v>
      </c>
      <c r="C284" s="13" t="s">
        <v>85</v>
      </c>
      <c r="D284" s="14">
        <f t="shared" ref="D284" si="332">SUM(D285:D287)</f>
        <v>5952.3</v>
      </c>
      <c r="E284" s="16">
        <f>SUM(E285:E287)</f>
        <v>0</v>
      </c>
      <c r="F284" s="16">
        <f t="shared" ref="F284" si="333">SUM(F285:F287)</f>
        <v>5952.3</v>
      </c>
      <c r="G284" s="17">
        <f>SUM(G285:G287)</f>
        <v>0</v>
      </c>
      <c r="H284" s="16">
        <f>SUM(H285:H287)</f>
        <v>0</v>
      </c>
      <c r="I284" s="17">
        <f t="shared" ref="I284" si="334">SUM(I285:I287)</f>
        <v>0</v>
      </c>
      <c r="L284" s="3">
        <v>1</v>
      </c>
    </row>
    <row r="285" spans="1:12" ht="12" customHeight="1" x14ac:dyDescent="0.2">
      <c r="A285" s="18">
        <f>A284</f>
        <v>542</v>
      </c>
      <c r="B285" s="19"/>
      <c r="C285" s="20" t="s">
        <v>3</v>
      </c>
      <c r="D285" s="21">
        <v>5952.3</v>
      </c>
      <c r="E285" s="23">
        <v>0</v>
      </c>
      <c r="F285" s="23">
        <f t="shared" ref="F285" si="335">D285+E285</f>
        <v>5952.3</v>
      </c>
      <c r="G285" s="24">
        <v>0</v>
      </c>
      <c r="H285" s="23">
        <v>0</v>
      </c>
      <c r="I285" s="24">
        <f t="shared" ref="I285" si="336">G285+H285</f>
        <v>0</v>
      </c>
      <c r="L285" s="3">
        <v>2</v>
      </c>
    </row>
    <row r="286" spans="1:12" ht="12" customHeight="1" x14ac:dyDescent="0.2">
      <c r="A286" s="18">
        <f>A285</f>
        <v>542</v>
      </c>
      <c r="B286" s="19"/>
      <c r="C286" s="20" t="s">
        <v>4</v>
      </c>
      <c r="D286" s="21">
        <v>0</v>
      </c>
      <c r="E286" s="23">
        <v>0</v>
      </c>
      <c r="F286" s="23">
        <f t="shared" si="325"/>
        <v>0</v>
      </c>
      <c r="G286" s="24">
        <v>0</v>
      </c>
      <c r="H286" s="23">
        <v>0</v>
      </c>
      <c r="I286" s="24">
        <f t="shared" si="326"/>
        <v>0</v>
      </c>
      <c r="L286" s="3">
        <v>3</v>
      </c>
    </row>
    <row r="287" spans="1:12" ht="12" customHeight="1" x14ac:dyDescent="0.2">
      <c r="A287" s="18">
        <f>A286</f>
        <v>542</v>
      </c>
      <c r="B287" s="19"/>
      <c r="C287" s="25" t="s">
        <v>5</v>
      </c>
      <c r="D287" s="26">
        <v>0</v>
      </c>
      <c r="E287" s="28">
        <v>0</v>
      </c>
      <c r="F287" s="28">
        <f t="shared" si="325"/>
        <v>0</v>
      </c>
      <c r="G287" s="27">
        <v>0</v>
      </c>
      <c r="H287" s="28">
        <v>0</v>
      </c>
      <c r="I287" s="29">
        <f t="shared" si="326"/>
        <v>0</v>
      </c>
      <c r="L287" s="3">
        <v>4</v>
      </c>
    </row>
    <row r="288" spans="1:12" ht="12" customHeight="1" x14ac:dyDescent="0.2">
      <c r="A288" s="12">
        <v>546</v>
      </c>
      <c r="B288" s="12" t="s">
        <v>2</v>
      </c>
      <c r="C288" s="13" t="s">
        <v>86</v>
      </c>
      <c r="D288" s="39">
        <f t="shared" ref="D288" si="337">SUM(D289:D291)</f>
        <v>494208.09699999995</v>
      </c>
      <c r="E288" s="16">
        <f>SUM(E289:E291)</f>
        <v>0</v>
      </c>
      <c r="F288" s="16">
        <f t="shared" ref="F288" si="338">SUM(F289:F291)</f>
        <v>494208.09699999995</v>
      </c>
      <c r="G288" s="15">
        <f>SUM(G289:G291)</f>
        <v>515972.21700000006</v>
      </c>
      <c r="H288" s="16">
        <f>SUM(H289:H291)</f>
        <v>0</v>
      </c>
      <c r="I288" s="17">
        <f t="shared" ref="I288" si="339">SUM(I289:I291)</f>
        <v>515972.21700000006</v>
      </c>
      <c r="L288" s="3">
        <v>1</v>
      </c>
    </row>
    <row r="289" spans="1:12" ht="12" customHeight="1" x14ac:dyDescent="0.2">
      <c r="A289" s="18">
        <f>A288</f>
        <v>546</v>
      </c>
      <c r="B289" s="19"/>
      <c r="C289" s="20" t="s">
        <v>3</v>
      </c>
      <c r="D289" s="40">
        <v>103766.65</v>
      </c>
      <c r="E289" s="23">
        <v>0</v>
      </c>
      <c r="F289" s="23">
        <f t="shared" ref="F289" si="340">D289+E289</f>
        <v>103766.65</v>
      </c>
      <c r="G289" s="22">
        <v>118178.85</v>
      </c>
      <c r="H289" s="23">
        <v>0</v>
      </c>
      <c r="I289" s="24">
        <f t="shared" ref="I289" si="341">G289+H289</f>
        <v>118178.85</v>
      </c>
      <c r="L289" s="3">
        <v>2</v>
      </c>
    </row>
    <row r="290" spans="1:12" ht="12" customHeight="1" x14ac:dyDescent="0.2">
      <c r="A290" s="18">
        <f>A289</f>
        <v>546</v>
      </c>
      <c r="B290" s="19"/>
      <c r="C290" s="20" t="s">
        <v>4</v>
      </c>
      <c r="D290" s="40">
        <v>219528.3</v>
      </c>
      <c r="E290" s="23">
        <v>0</v>
      </c>
      <c r="F290" s="23">
        <f t="shared" si="325"/>
        <v>219528.3</v>
      </c>
      <c r="G290" s="22">
        <v>237028.69</v>
      </c>
      <c r="H290" s="23">
        <v>0</v>
      </c>
      <c r="I290" s="24">
        <f t="shared" si="326"/>
        <v>237028.69</v>
      </c>
      <c r="L290" s="3">
        <v>3</v>
      </c>
    </row>
    <row r="291" spans="1:12" ht="12" customHeight="1" x14ac:dyDescent="0.2">
      <c r="A291" s="18">
        <f>A290</f>
        <v>546</v>
      </c>
      <c r="B291" s="19"/>
      <c r="C291" s="25" t="s">
        <v>5</v>
      </c>
      <c r="D291" s="41">
        <v>170913.147</v>
      </c>
      <c r="E291" s="28">
        <v>0</v>
      </c>
      <c r="F291" s="28">
        <f t="shared" si="325"/>
        <v>170913.147</v>
      </c>
      <c r="G291" s="27">
        <v>160764.677</v>
      </c>
      <c r="H291" s="28">
        <v>0</v>
      </c>
      <c r="I291" s="29">
        <f t="shared" si="326"/>
        <v>160764.677</v>
      </c>
      <c r="L291" s="3">
        <v>4</v>
      </c>
    </row>
    <row r="292" spans="1:12" ht="12" customHeight="1" x14ac:dyDescent="0.2">
      <c r="A292" s="12">
        <v>548</v>
      </c>
      <c r="B292" s="12" t="s">
        <v>2</v>
      </c>
      <c r="C292" s="13" t="s">
        <v>87</v>
      </c>
      <c r="D292" s="39">
        <f t="shared" ref="D292" si="342">SUM(D293:D295)</f>
        <v>4649</v>
      </c>
      <c r="E292" s="16">
        <f>SUM(E293:E295)</f>
        <v>0</v>
      </c>
      <c r="F292" s="16">
        <f t="shared" ref="F292" si="343">SUM(F293:F295)</f>
        <v>4649</v>
      </c>
      <c r="G292" s="17">
        <f>SUM(G293:G295)</f>
        <v>4414.5</v>
      </c>
      <c r="H292" s="16">
        <f>SUM(H293:H295)</f>
        <v>0</v>
      </c>
      <c r="I292" s="17">
        <f t="shared" ref="I292" si="344">SUM(I293:I295)</f>
        <v>4414.5</v>
      </c>
      <c r="L292" s="3">
        <v>1</v>
      </c>
    </row>
    <row r="293" spans="1:12" ht="12" customHeight="1" x14ac:dyDescent="0.2">
      <c r="A293" s="18">
        <f>A292</f>
        <v>548</v>
      </c>
      <c r="B293" s="19"/>
      <c r="C293" s="20" t="s">
        <v>3</v>
      </c>
      <c r="D293" s="40">
        <v>0</v>
      </c>
      <c r="E293" s="23">
        <v>0</v>
      </c>
      <c r="F293" s="23">
        <f t="shared" ref="F293" si="345">D293+E293</f>
        <v>0</v>
      </c>
      <c r="G293" s="24">
        <v>0</v>
      </c>
      <c r="H293" s="23">
        <v>0</v>
      </c>
      <c r="I293" s="24">
        <f t="shared" ref="I293" si="346">G293+H293</f>
        <v>0</v>
      </c>
      <c r="L293" s="3">
        <v>2</v>
      </c>
    </row>
    <row r="294" spans="1:12" ht="12" customHeight="1" x14ac:dyDescent="0.2">
      <c r="A294" s="18">
        <f>A293</f>
        <v>548</v>
      </c>
      <c r="B294" s="19"/>
      <c r="C294" s="20" t="s">
        <v>4</v>
      </c>
      <c r="D294" s="40">
        <v>4649</v>
      </c>
      <c r="E294" s="23">
        <v>0</v>
      </c>
      <c r="F294" s="23">
        <f t="shared" si="325"/>
        <v>4649</v>
      </c>
      <c r="G294" s="24">
        <v>4414.5</v>
      </c>
      <c r="H294" s="23">
        <v>0</v>
      </c>
      <c r="I294" s="24">
        <f t="shared" si="326"/>
        <v>4414.5</v>
      </c>
      <c r="L294" s="3">
        <v>3</v>
      </c>
    </row>
    <row r="295" spans="1:12" ht="12" customHeight="1" x14ac:dyDescent="0.2">
      <c r="A295" s="18">
        <f>A294</f>
        <v>548</v>
      </c>
      <c r="B295" s="19"/>
      <c r="C295" s="25" t="s">
        <v>5</v>
      </c>
      <c r="D295" s="41">
        <v>0</v>
      </c>
      <c r="E295" s="28">
        <v>0</v>
      </c>
      <c r="F295" s="28">
        <f t="shared" si="325"/>
        <v>0</v>
      </c>
      <c r="G295" s="29">
        <v>0</v>
      </c>
      <c r="H295" s="28">
        <v>0</v>
      </c>
      <c r="I295" s="29">
        <f t="shared" si="326"/>
        <v>0</v>
      </c>
      <c r="L295" s="3">
        <v>4</v>
      </c>
    </row>
    <row r="296" spans="1:12" ht="12" customHeight="1" x14ac:dyDescent="0.2">
      <c r="A296" s="12">
        <v>554</v>
      </c>
      <c r="B296" s="12" t="s">
        <v>2</v>
      </c>
      <c r="C296" s="13" t="s">
        <v>88</v>
      </c>
      <c r="D296" s="14">
        <f t="shared" ref="D296" si="347">SUM(D297:D299)</f>
        <v>84037.4</v>
      </c>
      <c r="E296" s="16">
        <f>SUM(E297:E299)</f>
        <v>0</v>
      </c>
      <c r="F296" s="16">
        <f t="shared" ref="F296" si="348">SUM(F297:F299)</f>
        <v>84037.4</v>
      </c>
      <c r="G296" s="17">
        <f>SUM(G297:G299)</f>
        <v>89539.4</v>
      </c>
      <c r="H296" s="16">
        <f>SUM(H297:H299)</f>
        <v>0</v>
      </c>
      <c r="I296" s="17">
        <f t="shared" ref="I296" si="349">SUM(I297:I299)</f>
        <v>89539.4</v>
      </c>
      <c r="L296" s="3">
        <v>1</v>
      </c>
    </row>
    <row r="297" spans="1:12" ht="12" customHeight="1" x14ac:dyDescent="0.2">
      <c r="A297" s="18">
        <f>A296</f>
        <v>554</v>
      </c>
      <c r="B297" s="19"/>
      <c r="C297" s="20" t="s">
        <v>3</v>
      </c>
      <c r="D297" s="21">
        <v>0</v>
      </c>
      <c r="E297" s="23">
        <v>0</v>
      </c>
      <c r="F297" s="23">
        <f t="shared" ref="F297" si="350">D297+E297</f>
        <v>0</v>
      </c>
      <c r="G297" s="24">
        <v>0</v>
      </c>
      <c r="H297" s="23">
        <v>0</v>
      </c>
      <c r="I297" s="24">
        <f t="shared" ref="I297" si="351">G297+H297</f>
        <v>0</v>
      </c>
      <c r="L297" s="3">
        <v>2</v>
      </c>
    </row>
    <row r="298" spans="1:12" ht="12" customHeight="1" x14ac:dyDescent="0.2">
      <c r="A298" s="18">
        <f>A297</f>
        <v>554</v>
      </c>
      <c r="B298" s="19"/>
      <c r="C298" s="20" t="s">
        <v>4</v>
      </c>
      <c r="D298" s="21">
        <v>84037.4</v>
      </c>
      <c r="E298" s="23">
        <v>0</v>
      </c>
      <c r="F298" s="23">
        <f t="shared" si="325"/>
        <v>84037.4</v>
      </c>
      <c r="G298" s="24">
        <v>89539.4</v>
      </c>
      <c r="H298" s="23">
        <v>0</v>
      </c>
      <c r="I298" s="24">
        <f t="shared" si="326"/>
        <v>89539.4</v>
      </c>
      <c r="L298" s="3">
        <v>3</v>
      </c>
    </row>
    <row r="299" spans="1:12" ht="12" customHeight="1" x14ac:dyDescent="0.2">
      <c r="A299" s="18">
        <f>A298</f>
        <v>554</v>
      </c>
      <c r="B299" s="19"/>
      <c r="C299" s="25" t="s">
        <v>5</v>
      </c>
      <c r="D299" s="26">
        <v>0</v>
      </c>
      <c r="E299" s="28">
        <v>0</v>
      </c>
      <c r="F299" s="28">
        <f t="shared" si="325"/>
        <v>0</v>
      </c>
      <c r="G299" s="29">
        <v>0</v>
      </c>
      <c r="H299" s="28">
        <v>0</v>
      </c>
      <c r="I299" s="29">
        <f t="shared" si="326"/>
        <v>0</v>
      </c>
      <c r="L299" s="3">
        <v>4</v>
      </c>
    </row>
    <row r="300" spans="1:12" ht="12" customHeight="1" x14ac:dyDescent="0.2">
      <c r="A300" s="12">
        <v>558</v>
      </c>
      <c r="B300" s="12" t="s">
        <v>2</v>
      </c>
      <c r="C300" s="13" t="s">
        <v>89</v>
      </c>
      <c r="D300" s="14">
        <f t="shared" ref="D300" si="352">SUM(D301:D303)</f>
        <v>5159.5</v>
      </c>
      <c r="E300" s="16">
        <f>SUM(E301:E303)</f>
        <v>0</v>
      </c>
      <c r="F300" s="16">
        <f t="shared" ref="F300" si="353">SUM(F301:F303)</f>
        <v>5159.5</v>
      </c>
      <c r="G300" s="17">
        <f>SUM(G301:G303)</f>
        <v>5483.5</v>
      </c>
      <c r="H300" s="16">
        <f>SUM(H301:H303)</f>
        <v>0</v>
      </c>
      <c r="I300" s="17">
        <f t="shared" ref="I300" si="354">SUM(I301:I303)</f>
        <v>5483.5</v>
      </c>
      <c r="L300" s="3">
        <v>1</v>
      </c>
    </row>
    <row r="301" spans="1:12" ht="12" customHeight="1" x14ac:dyDescent="0.2">
      <c r="A301" s="18">
        <f>A300</f>
        <v>558</v>
      </c>
      <c r="B301" s="19"/>
      <c r="C301" s="20" t="s">
        <v>3</v>
      </c>
      <c r="D301" s="21">
        <v>200</v>
      </c>
      <c r="E301" s="23">
        <v>0</v>
      </c>
      <c r="F301" s="23">
        <f t="shared" ref="F301" si="355">D301+E301</f>
        <v>200</v>
      </c>
      <c r="G301" s="24">
        <v>220</v>
      </c>
      <c r="H301" s="23">
        <v>0</v>
      </c>
      <c r="I301" s="24">
        <f t="shared" ref="I301" si="356">G301+H301</f>
        <v>220</v>
      </c>
      <c r="L301" s="3">
        <v>2</v>
      </c>
    </row>
    <row r="302" spans="1:12" ht="12" customHeight="1" x14ac:dyDescent="0.2">
      <c r="A302" s="18">
        <f>A301</f>
        <v>558</v>
      </c>
      <c r="B302" s="19"/>
      <c r="C302" s="20" t="s">
        <v>4</v>
      </c>
      <c r="D302" s="21">
        <v>0</v>
      </c>
      <c r="E302" s="23">
        <v>0</v>
      </c>
      <c r="F302" s="23">
        <f t="shared" si="325"/>
        <v>0</v>
      </c>
      <c r="G302" s="24">
        <v>0</v>
      </c>
      <c r="H302" s="23">
        <v>0</v>
      </c>
      <c r="I302" s="24">
        <f t="shared" si="326"/>
        <v>0</v>
      </c>
      <c r="L302" s="3">
        <v>3</v>
      </c>
    </row>
    <row r="303" spans="1:12" ht="12" customHeight="1" x14ac:dyDescent="0.2">
      <c r="A303" s="18">
        <f>A302</f>
        <v>558</v>
      </c>
      <c r="B303" s="19"/>
      <c r="C303" s="25" t="s">
        <v>5</v>
      </c>
      <c r="D303" s="26">
        <v>4959.5</v>
      </c>
      <c r="E303" s="28">
        <v>0</v>
      </c>
      <c r="F303" s="28">
        <f t="shared" si="325"/>
        <v>4959.5</v>
      </c>
      <c r="G303" s="29">
        <v>5263.5</v>
      </c>
      <c r="H303" s="28">
        <v>0</v>
      </c>
      <c r="I303" s="29">
        <f t="shared" si="326"/>
        <v>5263.5</v>
      </c>
      <c r="L303" s="3">
        <v>4</v>
      </c>
    </row>
    <row r="304" spans="1:12" ht="12" customHeight="1" x14ac:dyDescent="0.2">
      <c r="A304" s="12">
        <v>562</v>
      </c>
      <c r="B304" s="12" t="s">
        <v>2</v>
      </c>
      <c r="C304" s="13" t="s">
        <v>90</v>
      </c>
      <c r="D304" s="14">
        <f t="shared" ref="D304" si="357">SUM(D305:D307)</f>
        <v>567</v>
      </c>
      <c r="E304" s="16">
        <f>SUM(E305:E307)</f>
        <v>0</v>
      </c>
      <c r="F304" s="16">
        <f t="shared" ref="F304" si="358">SUM(F305:F307)</f>
        <v>567</v>
      </c>
      <c r="G304" s="17">
        <f>SUM(G305:G307)</f>
        <v>587</v>
      </c>
      <c r="H304" s="16">
        <f>SUM(H305:H307)</f>
        <v>0</v>
      </c>
      <c r="I304" s="17">
        <f t="shared" ref="I304" si="359">SUM(I305:I307)</f>
        <v>587</v>
      </c>
      <c r="L304" s="3">
        <v>1</v>
      </c>
    </row>
    <row r="305" spans="1:12" ht="12" customHeight="1" x14ac:dyDescent="0.2">
      <c r="A305" s="18">
        <f>A304</f>
        <v>562</v>
      </c>
      <c r="B305" s="19"/>
      <c r="C305" s="20" t="s">
        <v>3</v>
      </c>
      <c r="D305" s="40">
        <v>567</v>
      </c>
      <c r="E305" s="23">
        <v>0</v>
      </c>
      <c r="F305" s="23">
        <f t="shared" ref="F305" si="360">D305+E305</f>
        <v>567</v>
      </c>
      <c r="G305" s="24">
        <v>587</v>
      </c>
      <c r="H305" s="23">
        <v>0</v>
      </c>
      <c r="I305" s="24">
        <f t="shared" ref="I305" si="361">G305+H305</f>
        <v>587</v>
      </c>
      <c r="L305" s="3">
        <v>2</v>
      </c>
    </row>
    <row r="306" spans="1:12" ht="12" customHeight="1" x14ac:dyDescent="0.2">
      <c r="A306" s="18">
        <f>A305</f>
        <v>562</v>
      </c>
      <c r="B306" s="19"/>
      <c r="C306" s="20" t="s">
        <v>4</v>
      </c>
      <c r="D306" s="40">
        <v>0</v>
      </c>
      <c r="E306" s="23">
        <v>0</v>
      </c>
      <c r="F306" s="23">
        <f t="shared" si="325"/>
        <v>0</v>
      </c>
      <c r="G306" s="24">
        <v>0</v>
      </c>
      <c r="H306" s="23">
        <v>0</v>
      </c>
      <c r="I306" s="24">
        <f t="shared" si="326"/>
        <v>0</v>
      </c>
      <c r="L306" s="3">
        <v>3</v>
      </c>
    </row>
    <row r="307" spans="1:12" ht="12" customHeight="1" x14ac:dyDescent="0.2">
      <c r="A307" s="18">
        <f>A306</f>
        <v>562</v>
      </c>
      <c r="B307" s="19"/>
      <c r="C307" s="25" t="s">
        <v>5</v>
      </c>
      <c r="D307" s="41">
        <v>0</v>
      </c>
      <c r="E307" s="28">
        <v>0</v>
      </c>
      <c r="F307" s="28">
        <f t="shared" si="325"/>
        <v>0</v>
      </c>
      <c r="G307" s="29">
        <v>0</v>
      </c>
      <c r="H307" s="28">
        <v>0</v>
      </c>
      <c r="I307" s="29">
        <f t="shared" si="326"/>
        <v>0</v>
      </c>
      <c r="L307" s="3">
        <v>4</v>
      </c>
    </row>
    <row r="308" spans="1:12" ht="12" customHeight="1" x14ac:dyDescent="0.2">
      <c r="A308" s="12">
        <v>563</v>
      </c>
      <c r="B308" s="12" t="s">
        <v>2</v>
      </c>
      <c r="C308" s="13" t="s">
        <v>91</v>
      </c>
      <c r="D308" s="39">
        <f t="shared" ref="D308" si="362">SUM(D309:D311)</f>
        <v>31010.9</v>
      </c>
      <c r="E308" s="16">
        <f>SUM(E309:E311)</f>
        <v>0</v>
      </c>
      <c r="F308" s="16">
        <f t="shared" ref="F308" si="363">SUM(F309:F311)</f>
        <v>31010.9</v>
      </c>
      <c r="G308" s="17">
        <f>SUM(G309:G311)</f>
        <v>32734.7</v>
      </c>
      <c r="H308" s="16">
        <f>SUM(H309:H311)</f>
        <v>0</v>
      </c>
      <c r="I308" s="17">
        <f t="shared" ref="I308" si="364">SUM(I309:I311)</f>
        <v>32734.7</v>
      </c>
      <c r="L308" s="3">
        <v>1</v>
      </c>
    </row>
    <row r="309" spans="1:12" ht="12" customHeight="1" x14ac:dyDescent="0.2">
      <c r="A309" s="18">
        <f>A308</f>
        <v>563</v>
      </c>
      <c r="B309" s="19"/>
      <c r="C309" s="20" t="s">
        <v>3</v>
      </c>
      <c r="D309" s="40">
        <v>0</v>
      </c>
      <c r="E309" s="23">
        <v>0</v>
      </c>
      <c r="F309" s="23">
        <f t="shared" ref="F309" si="365">D309+E309</f>
        <v>0</v>
      </c>
      <c r="G309" s="24">
        <v>0</v>
      </c>
      <c r="H309" s="23">
        <v>0</v>
      </c>
      <c r="I309" s="24">
        <f t="shared" ref="I309" si="366">G309+H309</f>
        <v>0</v>
      </c>
      <c r="L309" s="3">
        <v>2</v>
      </c>
    </row>
    <row r="310" spans="1:12" ht="12" customHeight="1" x14ac:dyDescent="0.2">
      <c r="A310" s="18">
        <f>A309</f>
        <v>563</v>
      </c>
      <c r="B310" s="19"/>
      <c r="C310" s="20" t="s">
        <v>4</v>
      </c>
      <c r="D310" s="40">
        <v>31010.9</v>
      </c>
      <c r="E310" s="23">
        <v>0</v>
      </c>
      <c r="F310" s="23">
        <f t="shared" si="325"/>
        <v>31010.9</v>
      </c>
      <c r="G310" s="24">
        <v>32734.7</v>
      </c>
      <c r="H310" s="23">
        <v>0</v>
      </c>
      <c r="I310" s="24">
        <f t="shared" si="326"/>
        <v>32734.7</v>
      </c>
      <c r="L310" s="3">
        <v>3</v>
      </c>
    </row>
    <row r="311" spans="1:12" ht="12" customHeight="1" x14ac:dyDescent="0.2">
      <c r="A311" s="18">
        <f>A310</f>
        <v>563</v>
      </c>
      <c r="B311" s="19"/>
      <c r="C311" s="25" t="s">
        <v>5</v>
      </c>
      <c r="D311" s="41">
        <v>0</v>
      </c>
      <c r="E311" s="28">
        <v>0</v>
      </c>
      <c r="F311" s="28">
        <f t="shared" si="325"/>
        <v>0</v>
      </c>
      <c r="G311" s="29">
        <v>0</v>
      </c>
      <c r="H311" s="28">
        <v>0</v>
      </c>
      <c r="I311" s="29">
        <f t="shared" si="326"/>
        <v>0</v>
      </c>
      <c r="L311" s="3">
        <v>4</v>
      </c>
    </row>
    <row r="312" spans="1:12" ht="12" customHeight="1" x14ac:dyDescent="0.2">
      <c r="A312" s="12">
        <v>564</v>
      </c>
      <c r="B312" s="12" t="s">
        <v>2</v>
      </c>
      <c r="C312" s="13" t="s">
        <v>92</v>
      </c>
      <c r="D312" s="39">
        <f t="shared" ref="D312" si="367">SUM(D313:D315)</f>
        <v>711</v>
      </c>
      <c r="E312" s="16">
        <f>SUM(E313:E315)</f>
        <v>0</v>
      </c>
      <c r="F312" s="16">
        <f t="shared" ref="F312" si="368">SUM(F313:F315)</f>
        <v>711</v>
      </c>
      <c r="G312" s="17">
        <f>SUM(G313:G315)</f>
        <v>738.69999999999993</v>
      </c>
      <c r="H312" s="16">
        <f>SUM(H313:H315)</f>
        <v>0</v>
      </c>
      <c r="I312" s="17">
        <f t="shared" ref="I312" si="369">SUM(I313:I315)</f>
        <v>738.69999999999993</v>
      </c>
      <c r="L312" s="3">
        <v>1</v>
      </c>
    </row>
    <row r="313" spans="1:12" ht="12" customHeight="1" x14ac:dyDescent="0.2">
      <c r="A313" s="18">
        <f>A312</f>
        <v>564</v>
      </c>
      <c r="B313" s="19"/>
      <c r="C313" s="20" t="s">
        <v>3</v>
      </c>
      <c r="D313" s="40">
        <v>628.29999999999995</v>
      </c>
      <c r="E313" s="23">
        <v>0</v>
      </c>
      <c r="F313" s="23">
        <f t="shared" ref="F313" si="370">D313+E313</f>
        <v>628.29999999999995</v>
      </c>
      <c r="G313" s="24">
        <v>643.9</v>
      </c>
      <c r="H313" s="23">
        <v>0</v>
      </c>
      <c r="I313" s="24">
        <f t="shared" ref="I313" si="371">G313+H313</f>
        <v>643.9</v>
      </c>
      <c r="L313" s="3">
        <v>2</v>
      </c>
    </row>
    <row r="314" spans="1:12" ht="12" customHeight="1" x14ac:dyDescent="0.2">
      <c r="A314" s="18">
        <f>A313</f>
        <v>564</v>
      </c>
      <c r="B314" s="19"/>
      <c r="C314" s="20" t="s">
        <v>4</v>
      </c>
      <c r="D314" s="40">
        <v>82.7</v>
      </c>
      <c r="E314" s="23">
        <v>0</v>
      </c>
      <c r="F314" s="23">
        <f t="shared" si="325"/>
        <v>82.7</v>
      </c>
      <c r="G314" s="24">
        <v>94.8</v>
      </c>
      <c r="H314" s="23">
        <v>0</v>
      </c>
      <c r="I314" s="24">
        <f t="shared" si="326"/>
        <v>94.8</v>
      </c>
      <c r="L314" s="3">
        <v>3</v>
      </c>
    </row>
    <row r="315" spans="1:12" ht="12" customHeight="1" x14ac:dyDescent="0.2">
      <c r="A315" s="18">
        <f>A314</f>
        <v>564</v>
      </c>
      <c r="B315" s="19"/>
      <c r="C315" s="25" t="s">
        <v>5</v>
      </c>
      <c r="D315" s="41">
        <v>0</v>
      </c>
      <c r="E315" s="28">
        <v>0</v>
      </c>
      <c r="F315" s="28">
        <f t="shared" si="325"/>
        <v>0</v>
      </c>
      <c r="G315" s="29">
        <v>0</v>
      </c>
      <c r="H315" s="28">
        <v>0</v>
      </c>
      <c r="I315" s="29">
        <f t="shared" si="326"/>
        <v>0</v>
      </c>
      <c r="L315" s="3">
        <v>4</v>
      </c>
    </row>
    <row r="316" spans="1:12" ht="12" customHeight="1" x14ac:dyDescent="0.2">
      <c r="A316" s="12">
        <v>565</v>
      </c>
      <c r="B316" s="12" t="s">
        <v>2</v>
      </c>
      <c r="C316" s="13" t="s">
        <v>93</v>
      </c>
      <c r="D316" s="14">
        <f t="shared" ref="D316" si="372">SUM(D317:D319)</f>
        <v>275745</v>
      </c>
      <c r="E316" s="16">
        <f>SUM(E317:E319)</f>
        <v>0</v>
      </c>
      <c r="F316" s="16">
        <f t="shared" ref="F316" si="373">SUM(F317:F319)</f>
        <v>275745</v>
      </c>
      <c r="G316" s="17">
        <f>SUM(G317:G319)</f>
        <v>294487</v>
      </c>
      <c r="H316" s="16">
        <f>SUM(H317:H319)</f>
        <v>0</v>
      </c>
      <c r="I316" s="17">
        <f t="shared" ref="I316" si="374">SUM(I317:I319)</f>
        <v>294487</v>
      </c>
      <c r="L316" s="3">
        <v>1</v>
      </c>
    </row>
    <row r="317" spans="1:12" ht="12" customHeight="1" x14ac:dyDescent="0.2">
      <c r="A317" s="18">
        <f>A316</f>
        <v>565</v>
      </c>
      <c r="B317" s="19"/>
      <c r="C317" s="20" t="s">
        <v>3</v>
      </c>
      <c r="D317" s="21">
        <v>0</v>
      </c>
      <c r="E317" s="23">
        <v>0</v>
      </c>
      <c r="F317" s="23">
        <f t="shared" ref="F317" si="375">D317+E317</f>
        <v>0</v>
      </c>
      <c r="G317" s="24">
        <v>0</v>
      </c>
      <c r="H317" s="23">
        <v>0</v>
      </c>
      <c r="I317" s="24">
        <f t="shared" ref="I317" si="376">G317+H317</f>
        <v>0</v>
      </c>
      <c r="L317" s="3">
        <v>2</v>
      </c>
    </row>
    <row r="318" spans="1:12" ht="12" customHeight="1" x14ac:dyDescent="0.2">
      <c r="A318" s="18">
        <f>A317</f>
        <v>565</v>
      </c>
      <c r="B318" s="19"/>
      <c r="C318" s="20" t="s">
        <v>4</v>
      </c>
      <c r="D318" s="21">
        <v>275745</v>
      </c>
      <c r="E318" s="23">
        <v>0</v>
      </c>
      <c r="F318" s="23">
        <f t="shared" si="325"/>
        <v>275745</v>
      </c>
      <c r="G318" s="24">
        <v>294487</v>
      </c>
      <c r="H318" s="23">
        <v>0</v>
      </c>
      <c r="I318" s="24">
        <f t="shared" si="326"/>
        <v>294487</v>
      </c>
      <c r="L318" s="3">
        <v>3</v>
      </c>
    </row>
    <row r="319" spans="1:12" ht="12" customHeight="1" x14ac:dyDescent="0.2">
      <c r="A319" s="18">
        <f>A318</f>
        <v>565</v>
      </c>
      <c r="B319" s="19"/>
      <c r="C319" s="25" t="s">
        <v>5</v>
      </c>
      <c r="D319" s="26">
        <v>0</v>
      </c>
      <c r="E319" s="28">
        <v>0</v>
      </c>
      <c r="F319" s="28">
        <f t="shared" si="325"/>
        <v>0</v>
      </c>
      <c r="G319" s="29">
        <v>0</v>
      </c>
      <c r="H319" s="28">
        <v>0</v>
      </c>
      <c r="I319" s="29">
        <f t="shared" si="326"/>
        <v>0</v>
      </c>
      <c r="L319" s="3">
        <v>4</v>
      </c>
    </row>
    <row r="320" spans="1:12" ht="12" customHeight="1" x14ac:dyDescent="0.2">
      <c r="A320" s="12">
        <v>567</v>
      </c>
      <c r="B320" s="12" t="s">
        <v>2</v>
      </c>
      <c r="C320" s="13" t="s">
        <v>94</v>
      </c>
      <c r="D320" s="14">
        <f t="shared" ref="D320" si="377">SUM(D321:D323)</f>
        <v>15876.4</v>
      </c>
      <c r="E320" s="16">
        <f>SUM(E321:E323)</f>
        <v>0</v>
      </c>
      <c r="F320" s="16">
        <f t="shared" ref="F320" si="378">SUM(F321:F323)</f>
        <v>15876.4</v>
      </c>
      <c r="G320" s="17">
        <f>SUM(G321:G323)</f>
        <v>13876.4</v>
      </c>
      <c r="H320" s="16">
        <f>SUM(H321:H323)</f>
        <v>0</v>
      </c>
      <c r="I320" s="17">
        <f t="shared" ref="I320" si="379">SUM(I321:I323)</f>
        <v>13876.4</v>
      </c>
      <c r="L320" s="3">
        <v>1</v>
      </c>
    </row>
    <row r="321" spans="1:12" ht="12" customHeight="1" x14ac:dyDescent="0.2">
      <c r="A321" s="18">
        <f>A320</f>
        <v>567</v>
      </c>
      <c r="B321" s="19"/>
      <c r="C321" s="20" t="s">
        <v>3</v>
      </c>
      <c r="D321" s="21">
        <v>0</v>
      </c>
      <c r="E321" s="23">
        <v>0</v>
      </c>
      <c r="F321" s="23">
        <f t="shared" ref="F321" si="380">D321+E321</f>
        <v>0</v>
      </c>
      <c r="G321" s="24">
        <v>0</v>
      </c>
      <c r="H321" s="23">
        <v>0</v>
      </c>
      <c r="I321" s="24">
        <f t="shared" ref="I321" si="381">G321+H321</f>
        <v>0</v>
      </c>
      <c r="L321" s="3">
        <v>2</v>
      </c>
    </row>
    <row r="322" spans="1:12" ht="12" customHeight="1" x14ac:dyDescent="0.2">
      <c r="A322" s="18">
        <f>A321</f>
        <v>567</v>
      </c>
      <c r="B322" s="19"/>
      <c r="C322" s="20" t="s">
        <v>4</v>
      </c>
      <c r="D322" s="21">
        <v>15876.4</v>
      </c>
      <c r="E322" s="23">
        <v>0</v>
      </c>
      <c r="F322" s="23">
        <f t="shared" si="325"/>
        <v>15876.4</v>
      </c>
      <c r="G322" s="24">
        <v>13876.4</v>
      </c>
      <c r="H322" s="23">
        <v>0</v>
      </c>
      <c r="I322" s="24">
        <f t="shared" si="326"/>
        <v>13876.4</v>
      </c>
      <c r="L322" s="3">
        <v>3</v>
      </c>
    </row>
    <row r="323" spans="1:12" ht="12" customHeight="1" x14ac:dyDescent="0.2">
      <c r="A323" s="18">
        <f>A322</f>
        <v>567</v>
      </c>
      <c r="B323" s="19"/>
      <c r="C323" s="25" t="s">
        <v>5</v>
      </c>
      <c r="D323" s="26">
        <v>0</v>
      </c>
      <c r="E323" s="28">
        <v>0</v>
      </c>
      <c r="F323" s="28">
        <f t="shared" si="325"/>
        <v>0</v>
      </c>
      <c r="G323" s="29">
        <v>0</v>
      </c>
      <c r="H323" s="28">
        <v>0</v>
      </c>
      <c r="I323" s="29">
        <f t="shared" si="326"/>
        <v>0</v>
      </c>
      <c r="L323" s="3">
        <v>4</v>
      </c>
    </row>
    <row r="324" spans="1:12" ht="12" customHeight="1" x14ac:dyDescent="0.2">
      <c r="A324" s="12">
        <v>569</v>
      </c>
      <c r="B324" s="12" t="s">
        <v>2</v>
      </c>
      <c r="C324" s="13" t="s">
        <v>95</v>
      </c>
      <c r="D324" s="14">
        <f t="shared" ref="D324" si="382">SUM(D325:D327)</f>
        <v>128309.77099999999</v>
      </c>
      <c r="E324" s="16">
        <f>SUM(E325:E327)</f>
        <v>0</v>
      </c>
      <c r="F324" s="16">
        <f t="shared" ref="F324" si="383">SUM(F325:F327)</f>
        <v>128309.77099999999</v>
      </c>
      <c r="G324" s="17">
        <f>SUM(G325:G327)</f>
        <v>121444.73</v>
      </c>
      <c r="H324" s="16">
        <f>SUM(H325:H327)</f>
        <v>0</v>
      </c>
      <c r="I324" s="17">
        <f t="shared" ref="I324" si="384">SUM(I325:I327)</f>
        <v>121444.73</v>
      </c>
      <c r="L324" s="3">
        <v>1</v>
      </c>
    </row>
    <row r="325" spans="1:12" ht="12" customHeight="1" x14ac:dyDescent="0.2">
      <c r="A325" s="18">
        <f>A324</f>
        <v>569</v>
      </c>
      <c r="B325" s="19"/>
      <c r="C325" s="20" t="s">
        <v>3</v>
      </c>
      <c r="D325" s="21">
        <v>0</v>
      </c>
      <c r="E325" s="23">
        <v>0</v>
      </c>
      <c r="F325" s="23">
        <f t="shared" ref="F325" si="385">D325+E325</f>
        <v>0</v>
      </c>
      <c r="G325" s="24">
        <v>0</v>
      </c>
      <c r="H325" s="23">
        <v>0</v>
      </c>
      <c r="I325" s="24">
        <f t="shared" ref="I325" si="386">G325+H325</f>
        <v>0</v>
      </c>
      <c r="L325" s="3">
        <v>2</v>
      </c>
    </row>
    <row r="326" spans="1:12" ht="12" customHeight="1" x14ac:dyDescent="0.2">
      <c r="A326" s="18">
        <f>A325</f>
        <v>569</v>
      </c>
      <c r="B326" s="19"/>
      <c r="C326" s="20" t="s">
        <v>4</v>
      </c>
      <c r="D326" s="21">
        <v>120309.77099999999</v>
      </c>
      <c r="E326" s="23">
        <v>0</v>
      </c>
      <c r="F326" s="23">
        <f t="shared" si="325"/>
        <v>120309.77099999999</v>
      </c>
      <c r="G326" s="22">
        <v>113444.73</v>
      </c>
      <c r="H326" s="23">
        <v>0</v>
      </c>
      <c r="I326" s="24">
        <f t="shared" si="326"/>
        <v>113444.73</v>
      </c>
      <c r="L326" s="3">
        <v>3</v>
      </c>
    </row>
    <row r="327" spans="1:12" ht="12" customHeight="1" x14ac:dyDescent="0.2">
      <c r="A327" s="18">
        <f>A326</f>
        <v>569</v>
      </c>
      <c r="B327" s="19"/>
      <c r="C327" s="25" t="s">
        <v>5</v>
      </c>
      <c r="D327" s="26">
        <v>8000</v>
      </c>
      <c r="E327" s="28">
        <v>0</v>
      </c>
      <c r="F327" s="28">
        <f t="shared" si="325"/>
        <v>8000</v>
      </c>
      <c r="G327" s="29">
        <v>8000</v>
      </c>
      <c r="H327" s="28">
        <v>0</v>
      </c>
      <c r="I327" s="29">
        <f t="shared" si="326"/>
        <v>8000</v>
      </c>
      <c r="L327" s="3">
        <v>4</v>
      </c>
    </row>
    <row r="328" spans="1:12" ht="12" customHeight="1" x14ac:dyDescent="0.2">
      <c r="A328" s="12">
        <v>574</v>
      </c>
      <c r="B328" s="12" t="s">
        <v>2</v>
      </c>
      <c r="C328" s="13" t="s">
        <v>96</v>
      </c>
      <c r="D328" s="14">
        <f t="shared" ref="D328" si="387">SUM(D329:D331)</f>
        <v>278023.5</v>
      </c>
      <c r="E328" s="16">
        <f>SUM(E329:E331)</f>
        <v>0</v>
      </c>
      <c r="F328" s="16">
        <f t="shared" ref="F328" si="388">SUM(F329:F331)</f>
        <v>278023.5</v>
      </c>
      <c r="G328" s="17">
        <f>SUM(G329:G331)</f>
        <v>312202</v>
      </c>
      <c r="H328" s="16">
        <f>SUM(H329:H331)</f>
        <v>0</v>
      </c>
      <c r="I328" s="17">
        <f t="shared" ref="I328" si="389">SUM(I329:I331)</f>
        <v>312202</v>
      </c>
      <c r="L328" s="3">
        <v>1</v>
      </c>
    </row>
    <row r="329" spans="1:12" ht="12" customHeight="1" x14ac:dyDescent="0.2">
      <c r="A329" s="18">
        <f>A328</f>
        <v>574</v>
      </c>
      <c r="B329" s="19"/>
      <c r="C329" s="20" t="s">
        <v>3</v>
      </c>
      <c r="D329" s="21">
        <v>0</v>
      </c>
      <c r="E329" s="23">
        <v>0</v>
      </c>
      <c r="F329" s="23">
        <f t="shared" ref="F329" si="390">D329+E329</f>
        <v>0</v>
      </c>
      <c r="G329" s="24">
        <v>0</v>
      </c>
      <c r="H329" s="23">
        <v>0</v>
      </c>
      <c r="I329" s="24">
        <f t="shared" ref="I329" si="391">G329+H329</f>
        <v>0</v>
      </c>
      <c r="L329" s="3">
        <v>2</v>
      </c>
    </row>
    <row r="330" spans="1:12" ht="12" customHeight="1" x14ac:dyDescent="0.2">
      <c r="A330" s="18">
        <f>A329</f>
        <v>574</v>
      </c>
      <c r="B330" s="19"/>
      <c r="C330" s="20" t="s">
        <v>4</v>
      </c>
      <c r="D330" s="21">
        <v>278023.5</v>
      </c>
      <c r="E330" s="23">
        <v>0</v>
      </c>
      <c r="F330" s="23">
        <f t="shared" si="325"/>
        <v>278023.5</v>
      </c>
      <c r="G330" s="24">
        <v>312202</v>
      </c>
      <c r="H330" s="23">
        <v>0</v>
      </c>
      <c r="I330" s="24">
        <f t="shared" si="326"/>
        <v>312202</v>
      </c>
      <c r="L330" s="3">
        <v>3</v>
      </c>
    </row>
    <row r="331" spans="1:12" ht="12" customHeight="1" x14ac:dyDescent="0.2">
      <c r="A331" s="18">
        <f>A330</f>
        <v>574</v>
      </c>
      <c r="B331" s="19"/>
      <c r="C331" s="25" t="s">
        <v>5</v>
      </c>
      <c r="D331" s="26">
        <v>0</v>
      </c>
      <c r="E331" s="28">
        <v>0</v>
      </c>
      <c r="F331" s="28">
        <f t="shared" si="325"/>
        <v>0</v>
      </c>
      <c r="G331" s="29">
        <v>0</v>
      </c>
      <c r="H331" s="28">
        <v>0</v>
      </c>
      <c r="I331" s="29">
        <f t="shared" si="326"/>
        <v>0</v>
      </c>
      <c r="L331" s="3">
        <v>4</v>
      </c>
    </row>
    <row r="332" spans="1:12" ht="12" customHeight="1" x14ac:dyDescent="0.2">
      <c r="A332" s="12">
        <v>578</v>
      </c>
      <c r="B332" s="12" t="s">
        <v>2</v>
      </c>
      <c r="C332" s="13" t="s">
        <v>97</v>
      </c>
      <c r="D332" s="14">
        <f t="shared" ref="D332" si="392">SUM(D333:D335)</f>
        <v>5878.2</v>
      </c>
      <c r="E332" s="16">
        <f>SUM(E333:E335)</f>
        <v>0</v>
      </c>
      <c r="F332" s="16">
        <f t="shared" ref="F332" si="393">SUM(F333:F335)</f>
        <v>5878.2</v>
      </c>
      <c r="G332" s="17">
        <f>SUM(G333:G335)</f>
        <v>6643.8</v>
      </c>
      <c r="H332" s="16">
        <f>SUM(H333:H335)</f>
        <v>0</v>
      </c>
      <c r="I332" s="17">
        <f t="shared" ref="I332" si="394">SUM(I333:I335)</f>
        <v>6643.8</v>
      </c>
      <c r="L332" s="3">
        <v>1</v>
      </c>
    </row>
    <row r="333" spans="1:12" ht="12" customHeight="1" x14ac:dyDescent="0.2">
      <c r="A333" s="18">
        <f>A332</f>
        <v>578</v>
      </c>
      <c r="B333" s="19"/>
      <c r="C333" s="20" t="s">
        <v>3</v>
      </c>
      <c r="D333" s="21">
        <v>5693.2</v>
      </c>
      <c r="E333" s="23">
        <v>0</v>
      </c>
      <c r="F333" s="23">
        <f t="shared" ref="F333" si="395">D333+E333</f>
        <v>5693.2</v>
      </c>
      <c r="G333" s="24">
        <v>6458.8</v>
      </c>
      <c r="H333" s="23">
        <v>0</v>
      </c>
      <c r="I333" s="24">
        <f t="shared" ref="I333" si="396">G333+H333</f>
        <v>6458.8</v>
      </c>
      <c r="L333" s="3">
        <v>2</v>
      </c>
    </row>
    <row r="334" spans="1:12" ht="12" customHeight="1" x14ac:dyDescent="0.2">
      <c r="A334" s="18">
        <f>A333</f>
        <v>578</v>
      </c>
      <c r="B334" s="19"/>
      <c r="C334" s="20" t="s">
        <v>4</v>
      </c>
      <c r="D334" s="21">
        <v>185</v>
      </c>
      <c r="E334" s="23">
        <v>0</v>
      </c>
      <c r="F334" s="23">
        <f t="shared" si="325"/>
        <v>185</v>
      </c>
      <c r="G334" s="24">
        <v>185</v>
      </c>
      <c r="H334" s="23">
        <v>0</v>
      </c>
      <c r="I334" s="24">
        <f t="shared" si="326"/>
        <v>185</v>
      </c>
      <c r="L334" s="3">
        <v>3</v>
      </c>
    </row>
    <row r="335" spans="1:12" ht="12" customHeight="1" x14ac:dyDescent="0.2">
      <c r="A335" s="18">
        <f>A334</f>
        <v>578</v>
      </c>
      <c r="B335" s="19"/>
      <c r="C335" s="25" t="s">
        <v>5</v>
      </c>
      <c r="D335" s="26">
        <v>0</v>
      </c>
      <c r="E335" s="28">
        <v>0</v>
      </c>
      <c r="F335" s="28">
        <f t="shared" si="325"/>
        <v>0</v>
      </c>
      <c r="G335" s="29">
        <v>0</v>
      </c>
      <c r="H335" s="28">
        <v>0</v>
      </c>
      <c r="I335" s="29">
        <f t="shared" si="326"/>
        <v>0</v>
      </c>
      <c r="L335" s="3">
        <v>4</v>
      </c>
    </row>
    <row r="336" spans="1:12" ht="12" customHeight="1" x14ac:dyDescent="0.2">
      <c r="A336" s="12">
        <v>579</v>
      </c>
      <c r="B336" s="12" t="s">
        <v>2</v>
      </c>
      <c r="C336" s="13" t="s">
        <v>98</v>
      </c>
      <c r="D336" s="14">
        <f t="shared" ref="D336" si="397">SUM(D337:D339)</f>
        <v>5072.1000000000004</v>
      </c>
      <c r="E336" s="16">
        <f>SUM(E337:E339)</f>
        <v>0</v>
      </c>
      <c r="F336" s="16">
        <f t="shared" ref="F336" si="398">SUM(F337:F339)</f>
        <v>5072.1000000000004</v>
      </c>
      <c r="G336" s="17">
        <f>SUM(G337:G339)</f>
        <v>4967.8999999999996</v>
      </c>
      <c r="H336" s="16">
        <f>SUM(H337:H339)</f>
        <v>0</v>
      </c>
      <c r="I336" s="17">
        <f t="shared" ref="I336" si="399">SUM(I337:I339)</f>
        <v>4967.8999999999996</v>
      </c>
      <c r="L336" s="3">
        <v>1</v>
      </c>
    </row>
    <row r="337" spans="1:12" ht="12" customHeight="1" x14ac:dyDescent="0.2">
      <c r="A337" s="18">
        <f>A336</f>
        <v>579</v>
      </c>
      <c r="B337" s="19"/>
      <c r="C337" s="20" t="s">
        <v>3</v>
      </c>
      <c r="D337" s="21">
        <v>0</v>
      </c>
      <c r="E337" s="23">
        <v>0</v>
      </c>
      <c r="F337" s="23">
        <f t="shared" ref="F337" si="400">D337+E337</f>
        <v>0</v>
      </c>
      <c r="G337" s="24">
        <v>0</v>
      </c>
      <c r="H337" s="23">
        <v>0</v>
      </c>
      <c r="I337" s="24">
        <f t="shared" ref="I337" si="401">G337+H337</f>
        <v>0</v>
      </c>
      <c r="L337" s="3">
        <v>2</v>
      </c>
    </row>
    <row r="338" spans="1:12" ht="12" customHeight="1" x14ac:dyDescent="0.2">
      <c r="A338" s="18">
        <f>A337</f>
        <v>579</v>
      </c>
      <c r="B338" s="19"/>
      <c r="C338" s="20" t="s">
        <v>4</v>
      </c>
      <c r="D338" s="21">
        <v>5072.1000000000004</v>
      </c>
      <c r="E338" s="23">
        <v>0</v>
      </c>
      <c r="F338" s="23">
        <f t="shared" si="325"/>
        <v>5072.1000000000004</v>
      </c>
      <c r="G338" s="24">
        <v>4967.8999999999996</v>
      </c>
      <c r="H338" s="23">
        <v>0</v>
      </c>
      <c r="I338" s="24">
        <f t="shared" si="326"/>
        <v>4967.8999999999996</v>
      </c>
      <c r="L338" s="3">
        <v>3</v>
      </c>
    </row>
    <row r="339" spans="1:12" ht="12" customHeight="1" x14ac:dyDescent="0.2">
      <c r="A339" s="18">
        <f>A338</f>
        <v>579</v>
      </c>
      <c r="B339" s="19"/>
      <c r="C339" s="25" t="s">
        <v>5</v>
      </c>
      <c r="D339" s="26">
        <v>0</v>
      </c>
      <c r="E339" s="28">
        <v>0</v>
      </c>
      <c r="F339" s="28">
        <f t="shared" si="325"/>
        <v>0</v>
      </c>
      <c r="G339" s="29">
        <v>0</v>
      </c>
      <c r="H339" s="28">
        <v>0</v>
      </c>
      <c r="I339" s="29">
        <f t="shared" si="326"/>
        <v>0</v>
      </c>
      <c r="L339" s="3">
        <v>4</v>
      </c>
    </row>
    <row r="340" spans="1:12" ht="12" customHeight="1" x14ac:dyDescent="0.2">
      <c r="A340" s="12">
        <v>580</v>
      </c>
      <c r="B340" s="12" t="s">
        <v>2</v>
      </c>
      <c r="C340" s="13" t="s">
        <v>99</v>
      </c>
      <c r="D340" s="14">
        <f t="shared" ref="D340" si="402">SUM(D341:D343)</f>
        <v>13716.8</v>
      </c>
      <c r="E340" s="16">
        <f>SUM(E341:E343)</f>
        <v>0</v>
      </c>
      <c r="F340" s="16">
        <f t="shared" ref="F340" si="403">SUM(F341:F343)</f>
        <v>13716.8</v>
      </c>
      <c r="G340" s="17">
        <f>SUM(G341:G343)</f>
        <v>13833.4</v>
      </c>
      <c r="H340" s="16">
        <f>SUM(H341:H343)</f>
        <v>0</v>
      </c>
      <c r="I340" s="17">
        <f t="shared" ref="I340" si="404">SUM(I341:I343)</f>
        <v>13833.4</v>
      </c>
      <c r="L340" s="3">
        <v>1</v>
      </c>
    </row>
    <row r="341" spans="1:12" ht="12" customHeight="1" x14ac:dyDescent="0.2">
      <c r="A341" s="18">
        <f>A340</f>
        <v>580</v>
      </c>
      <c r="B341" s="19"/>
      <c r="C341" s="20" t="s">
        <v>3</v>
      </c>
      <c r="D341" s="21">
        <v>0</v>
      </c>
      <c r="E341" s="23">
        <v>0</v>
      </c>
      <c r="F341" s="23">
        <f t="shared" ref="F341:F363" si="405">D341+E341</f>
        <v>0</v>
      </c>
      <c r="G341" s="24">
        <v>0</v>
      </c>
      <c r="H341" s="23">
        <v>0</v>
      </c>
      <c r="I341" s="24">
        <f t="shared" ref="I341:I363" si="406">G341+H341</f>
        <v>0</v>
      </c>
      <c r="L341" s="3">
        <v>2</v>
      </c>
    </row>
    <row r="342" spans="1:12" ht="12" customHeight="1" x14ac:dyDescent="0.2">
      <c r="A342" s="18">
        <f>A341</f>
        <v>580</v>
      </c>
      <c r="B342" s="19"/>
      <c r="C342" s="20" t="s">
        <v>4</v>
      </c>
      <c r="D342" s="21">
        <v>13716.8</v>
      </c>
      <c r="E342" s="23">
        <v>0</v>
      </c>
      <c r="F342" s="23">
        <f t="shared" si="405"/>
        <v>13716.8</v>
      </c>
      <c r="G342" s="24">
        <v>13833.4</v>
      </c>
      <c r="H342" s="23">
        <v>0</v>
      </c>
      <c r="I342" s="24">
        <f t="shared" si="406"/>
        <v>13833.4</v>
      </c>
      <c r="L342" s="3">
        <v>3</v>
      </c>
    </row>
    <row r="343" spans="1:12" ht="12" customHeight="1" x14ac:dyDescent="0.2">
      <c r="A343" s="18">
        <f>A342</f>
        <v>580</v>
      </c>
      <c r="B343" s="19"/>
      <c r="C343" s="25" t="s">
        <v>5</v>
      </c>
      <c r="D343" s="26">
        <v>0</v>
      </c>
      <c r="E343" s="28">
        <v>0</v>
      </c>
      <c r="F343" s="28">
        <f t="shared" si="405"/>
        <v>0</v>
      </c>
      <c r="G343" s="29">
        <v>0</v>
      </c>
      <c r="H343" s="28">
        <v>0</v>
      </c>
      <c r="I343" s="29">
        <f t="shared" si="406"/>
        <v>0</v>
      </c>
      <c r="L343" s="3">
        <v>4</v>
      </c>
    </row>
    <row r="344" spans="1:12" ht="12" customHeight="1" x14ac:dyDescent="0.2">
      <c r="A344" s="12">
        <v>588</v>
      </c>
      <c r="B344" s="12" t="s">
        <v>2</v>
      </c>
      <c r="C344" s="13" t="s">
        <v>100</v>
      </c>
      <c r="D344" s="14">
        <f t="shared" ref="D344" si="407">SUM(D345:D347)</f>
        <v>2271194.86</v>
      </c>
      <c r="E344" s="16">
        <f>SUM(E345:E347)</f>
        <v>0</v>
      </c>
      <c r="F344" s="16">
        <f t="shared" ref="F344" si="408">SUM(F345:F347)</f>
        <v>2271194.86</v>
      </c>
      <c r="G344" s="15">
        <f>SUM(G345:G347)</f>
        <v>1949696.4140000001</v>
      </c>
      <c r="H344" s="16">
        <f>SUM(H345:H347)</f>
        <v>0</v>
      </c>
      <c r="I344" s="17">
        <f t="shared" ref="I344" si="409">SUM(I345:I347)</f>
        <v>1949696.4140000001</v>
      </c>
      <c r="L344" s="3">
        <v>1</v>
      </c>
    </row>
    <row r="345" spans="1:12" ht="12" customHeight="1" x14ac:dyDescent="0.2">
      <c r="A345" s="18">
        <f>A344</f>
        <v>588</v>
      </c>
      <c r="B345" s="19"/>
      <c r="C345" s="20" t="s">
        <v>3</v>
      </c>
      <c r="D345" s="21">
        <v>38247.5</v>
      </c>
      <c r="E345" s="23">
        <v>0</v>
      </c>
      <c r="F345" s="23">
        <f t="shared" ref="F345" si="410">D345+E345</f>
        <v>38247.5</v>
      </c>
      <c r="G345" s="22">
        <v>29747.5</v>
      </c>
      <c r="H345" s="23">
        <v>0</v>
      </c>
      <c r="I345" s="24">
        <f t="shared" ref="I345" si="411">G345+H345</f>
        <v>29747.5</v>
      </c>
      <c r="L345" s="3">
        <v>2</v>
      </c>
    </row>
    <row r="346" spans="1:12" ht="12" customHeight="1" x14ac:dyDescent="0.2">
      <c r="A346" s="18">
        <f>A345</f>
        <v>588</v>
      </c>
      <c r="B346" s="19"/>
      <c r="C346" s="20" t="s">
        <v>4</v>
      </c>
      <c r="D346" s="21">
        <v>609020.69999999995</v>
      </c>
      <c r="E346" s="23">
        <v>0</v>
      </c>
      <c r="F346" s="23">
        <f t="shared" si="405"/>
        <v>609020.69999999995</v>
      </c>
      <c r="G346" s="22">
        <v>621235.5</v>
      </c>
      <c r="H346" s="23">
        <v>0</v>
      </c>
      <c r="I346" s="24">
        <f t="shared" si="406"/>
        <v>621235.5</v>
      </c>
      <c r="L346" s="3">
        <v>3</v>
      </c>
    </row>
    <row r="347" spans="1:12" ht="12" customHeight="1" x14ac:dyDescent="0.2">
      <c r="A347" s="18">
        <f>A346</f>
        <v>588</v>
      </c>
      <c r="B347" s="19"/>
      <c r="C347" s="25" t="s">
        <v>5</v>
      </c>
      <c r="D347" s="26">
        <v>1623926.66</v>
      </c>
      <c r="E347" s="28">
        <v>0</v>
      </c>
      <c r="F347" s="28">
        <f t="shared" si="405"/>
        <v>1623926.66</v>
      </c>
      <c r="G347" s="27">
        <v>1298713.4140000001</v>
      </c>
      <c r="H347" s="28">
        <v>0</v>
      </c>
      <c r="I347" s="29">
        <f t="shared" si="406"/>
        <v>1298713.4140000001</v>
      </c>
      <c r="L347" s="3">
        <v>4</v>
      </c>
    </row>
    <row r="348" spans="1:12" ht="12" customHeight="1" x14ac:dyDescent="0.2">
      <c r="A348" s="12">
        <v>589</v>
      </c>
      <c r="B348" s="12" t="s">
        <v>2</v>
      </c>
      <c r="C348" s="13" t="s">
        <v>101</v>
      </c>
      <c r="D348" s="14">
        <f t="shared" ref="D348" si="412">SUM(D349:D351)</f>
        <v>2295665.73</v>
      </c>
      <c r="E348" s="16">
        <f>SUM(E349:E351)</f>
        <v>0</v>
      </c>
      <c r="F348" s="16">
        <f t="shared" ref="F348" si="413">SUM(F349:F351)</f>
        <v>2295665.73</v>
      </c>
      <c r="G348" s="15">
        <f>SUM(G349:G351)</f>
        <v>1838520.3200000001</v>
      </c>
      <c r="H348" s="16">
        <f>SUM(H349:H351)</f>
        <v>0</v>
      </c>
      <c r="I348" s="17">
        <f t="shared" ref="I348" si="414">SUM(I349:I351)</f>
        <v>1838520.3200000001</v>
      </c>
      <c r="L348" s="3">
        <v>1</v>
      </c>
    </row>
    <row r="349" spans="1:12" ht="12" customHeight="1" x14ac:dyDescent="0.2">
      <c r="A349" s="18">
        <f>A348</f>
        <v>589</v>
      </c>
      <c r="B349" s="19"/>
      <c r="C349" s="20" t="s">
        <v>3</v>
      </c>
      <c r="D349" s="21">
        <v>2295665.73</v>
      </c>
      <c r="E349" s="23">
        <v>0</v>
      </c>
      <c r="F349" s="23">
        <f t="shared" ref="F349" si="415">D349+E349</f>
        <v>2295665.73</v>
      </c>
      <c r="G349" s="24">
        <v>1838520.3200000001</v>
      </c>
      <c r="H349" s="23">
        <v>0</v>
      </c>
      <c r="I349" s="24">
        <f t="shared" ref="I349" si="416">G349+H349</f>
        <v>1838520.3200000001</v>
      </c>
      <c r="L349" s="3">
        <v>2</v>
      </c>
    </row>
    <row r="350" spans="1:12" ht="12" customHeight="1" x14ac:dyDescent="0.2">
      <c r="A350" s="18">
        <f>A349</f>
        <v>589</v>
      </c>
      <c r="B350" s="19"/>
      <c r="C350" s="20" t="s">
        <v>4</v>
      </c>
      <c r="D350" s="21">
        <v>0</v>
      </c>
      <c r="E350" s="23">
        <v>0</v>
      </c>
      <c r="F350" s="23">
        <f t="shared" si="405"/>
        <v>0</v>
      </c>
      <c r="G350" s="24">
        <v>0</v>
      </c>
      <c r="H350" s="23">
        <v>0</v>
      </c>
      <c r="I350" s="24">
        <f t="shared" si="406"/>
        <v>0</v>
      </c>
      <c r="L350" s="3">
        <v>3</v>
      </c>
    </row>
    <row r="351" spans="1:12" ht="12" customHeight="1" x14ac:dyDescent="0.2">
      <c r="A351" s="18">
        <f>A350</f>
        <v>589</v>
      </c>
      <c r="B351" s="19"/>
      <c r="C351" s="25" t="s">
        <v>5</v>
      </c>
      <c r="D351" s="26">
        <v>0</v>
      </c>
      <c r="E351" s="28">
        <v>0</v>
      </c>
      <c r="F351" s="28">
        <f t="shared" si="405"/>
        <v>0</v>
      </c>
      <c r="G351" s="29">
        <v>0</v>
      </c>
      <c r="H351" s="28">
        <v>0</v>
      </c>
      <c r="I351" s="29">
        <f t="shared" si="406"/>
        <v>0</v>
      </c>
      <c r="L351" s="3">
        <v>4</v>
      </c>
    </row>
    <row r="352" spans="1:12" ht="12" customHeight="1" x14ac:dyDescent="0.2">
      <c r="A352" s="12">
        <v>590</v>
      </c>
      <c r="B352" s="12" t="s">
        <v>2</v>
      </c>
      <c r="C352" s="13" t="s">
        <v>102</v>
      </c>
      <c r="D352" s="14">
        <f t="shared" ref="D352" si="417">SUM(D353:D355)</f>
        <v>2752.2</v>
      </c>
      <c r="E352" s="16">
        <f>SUM(E353:E355)</f>
        <v>0</v>
      </c>
      <c r="F352" s="16">
        <f t="shared" ref="F352" si="418">SUM(F353:F355)</f>
        <v>2752.2</v>
      </c>
      <c r="G352" s="17">
        <f>SUM(G353:G355)</f>
        <v>2855.1</v>
      </c>
      <c r="H352" s="16">
        <f>SUM(H353:H355)</f>
        <v>0</v>
      </c>
      <c r="I352" s="17">
        <f t="shared" ref="I352" si="419">SUM(I353:I355)</f>
        <v>2855.1</v>
      </c>
      <c r="L352" s="3">
        <v>1</v>
      </c>
    </row>
    <row r="353" spans="1:13" ht="12" customHeight="1" x14ac:dyDescent="0.2">
      <c r="A353" s="18">
        <f>A352</f>
        <v>590</v>
      </c>
      <c r="B353" s="19"/>
      <c r="C353" s="20" t="s">
        <v>3</v>
      </c>
      <c r="D353" s="21">
        <v>2752.2</v>
      </c>
      <c r="E353" s="23">
        <v>0</v>
      </c>
      <c r="F353" s="23">
        <f t="shared" ref="F353" si="420">D353+E353</f>
        <v>2752.2</v>
      </c>
      <c r="G353" s="24">
        <v>2855.1</v>
      </c>
      <c r="H353" s="23">
        <v>0</v>
      </c>
      <c r="I353" s="24">
        <f t="shared" ref="I353" si="421">G353+H353</f>
        <v>2855.1</v>
      </c>
      <c r="L353" s="3">
        <v>2</v>
      </c>
    </row>
    <row r="354" spans="1:13" ht="12" customHeight="1" x14ac:dyDescent="0.2">
      <c r="A354" s="18">
        <f>A353</f>
        <v>590</v>
      </c>
      <c r="B354" s="19"/>
      <c r="C354" s="20" t="s">
        <v>4</v>
      </c>
      <c r="D354" s="21">
        <v>0</v>
      </c>
      <c r="E354" s="23">
        <v>0</v>
      </c>
      <c r="F354" s="23">
        <f t="shared" si="405"/>
        <v>0</v>
      </c>
      <c r="G354" s="24">
        <v>0</v>
      </c>
      <c r="H354" s="23">
        <v>0</v>
      </c>
      <c r="I354" s="24">
        <f t="shared" si="406"/>
        <v>0</v>
      </c>
      <c r="L354" s="3">
        <v>3</v>
      </c>
    </row>
    <row r="355" spans="1:13" ht="12" customHeight="1" x14ac:dyDescent="0.2">
      <c r="A355" s="18">
        <f>A354</f>
        <v>590</v>
      </c>
      <c r="B355" s="19"/>
      <c r="C355" s="25" t="s">
        <v>5</v>
      </c>
      <c r="D355" s="26">
        <v>0</v>
      </c>
      <c r="E355" s="28">
        <v>0</v>
      </c>
      <c r="F355" s="28">
        <f t="shared" si="405"/>
        <v>0</v>
      </c>
      <c r="G355" s="29">
        <v>0</v>
      </c>
      <c r="H355" s="28">
        <v>0</v>
      </c>
      <c r="I355" s="29">
        <f t="shared" si="406"/>
        <v>0</v>
      </c>
      <c r="L355" s="3">
        <v>4</v>
      </c>
    </row>
    <row r="356" spans="1:13" ht="12" customHeight="1" x14ac:dyDescent="0.2">
      <c r="A356" s="12">
        <v>591</v>
      </c>
      <c r="B356" s="12" t="s">
        <v>2</v>
      </c>
      <c r="C356" s="13" t="s">
        <v>103</v>
      </c>
      <c r="D356" s="14">
        <f t="shared" ref="D356" si="422">SUM(D357:D359)</f>
        <v>4932.8999999999996</v>
      </c>
      <c r="E356" s="16">
        <f>SUM(E357:E359)</f>
        <v>0</v>
      </c>
      <c r="F356" s="16">
        <f t="shared" ref="F356" si="423">SUM(F357:F359)</f>
        <v>4932.8999999999996</v>
      </c>
      <c r="G356" s="17">
        <f>SUM(G357:G359)</f>
        <v>2432.9</v>
      </c>
      <c r="H356" s="16">
        <f>SUM(H357:H359)</f>
        <v>0</v>
      </c>
      <c r="I356" s="17">
        <f t="shared" ref="I356" si="424">SUM(I357:I359)</f>
        <v>2432.9</v>
      </c>
      <c r="L356" s="3">
        <v>1</v>
      </c>
    </row>
    <row r="357" spans="1:13" ht="12" customHeight="1" x14ac:dyDescent="0.2">
      <c r="A357" s="18">
        <f>A356</f>
        <v>591</v>
      </c>
      <c r="B357" s="19"/>
      <c r="C357" s="20" t="s">
        <v>3</v>
      </c>
      <c r="D357" s="21">
        <v>0</v>
      </c>
      <c r="E357" s="23">
        <v>0</v>
      </c>
      <c r="F357" s="23">
        <f t="shared" ref="F357" si="425">D357+E357</f>
        <v>0</v>
      </c>
      <c r="G357" s="24">
        <v>0</v>
      </c>
      <c r="H357" s="23">
        <v>0</v>
      </c>
      <c r="I357" s="24">
        <f t="shared" ref="I357" si="426">G357+H357</f>
        <v>0</v>
      </c>
      <c r="L357" s="3">
        <v>2</v>
      </c>
    </row>
    <row r="358" spans="1:13" ht="12" customHeight="1" x14ac:dyDescent="0.2">
      <c r="A358" s="18">
        <f>A357</f>
        <v>591</v>
      </c>
      <c r="B358" s="19"/>
      <c r="C358" s="20" t="s">
        <v>4</v>
      </c>
      <c r="D358" s="21">
        <v>4932.8999999999996</v>
      </c>
      <c r="E358" s="23">
        <v>0</v>
      </c>
      <c r="F358" s="23">
        <f t="shared" si="405"/>
        <v>4932.8999999999996</v>
      </c>
      <c r="G358" s="24">
        <v>2432.9</v>
      </c>
      <c r="H358" s="23">
        <v>0</v>
      </c>
      <c r="I358" s="24">
        <f t="shared" si="406"/>
        <v>2432.9</v>
      </c>
      <c r="L358" s="3">
        <v>3</v>
      </c>
    </row>
    <row r="359" spans="1:13" ht="12" customHeight="1" x14ac:dyDescent="0.2">
      <c r="A359" s="18">
        <f>A358</f>
        <v>591</v>
      </c>
      <c r="B359" s="19"/>
      <c r="C359" s="25" t="s">
        <v>5</v>
      </c>
      <c r="D359" s="26">
        <v>0</v>
      </c>
      <c r="E359" s="28">
        <v>0</v>
      </c>
      <c r="F359" s="28">
        <f t="shared" si="405"/>
        <v>0</v>
      </c>
      <c r="G359" s="29">
        <v>0</v>
      </c>
      <c r="H359" s="28">
        <v>0</v>
      </c>
      <c r="I359" s="29">
        <f t="shared" si="406"/>
        <v>0</v>
      </c>
      <c r="L359" s="3">
        <v>4</v>
      </c>
    </row>
    <row r="360" spans="1:13" ht="12" customHeight="1" x14ac:dyDescent="0.2">
      <c r="A360" s="12">
        <v>592</v>
      </c>
      <c r="B360" s="12" t="s">
        <v>2</v>
      </c>
      <c r="C360" s="13" t="s">
        <v>104</v>
      </c>
      <c r="D360" s="14">
        <f t="shared" ref="D360" si="427">SUM(D361:D363)</f>
        <v>73742.736999999994</v>
      </c>
      <c r="E360" s="16">
        <f>SUM(E361:E363)</f>
        <v>0</v>
      </c>
      <c r="F360" s="16">
        <f t="shared" ref="F360" si="428">SUM(F361:F363)</f>
        <v>73742.736999999994</v>
      </c>
      <c r="G360" s="17">
        <f>SUM(G361:G363)</f>
        <v>76137.811000000002</v>
      </c>
      <c r="H360" s="16">
        <f>SUM(H361:H363)</f>
        <v>0</v>
      </c>
      <c r="I360" s="17">
        <f t="shared" ref="I360" si="429">SUM(I361:I363)</f>
        <v>76137.811000000002</v>
      </c>
      <c r="L360" s="3">
        <v>1</v>
      </c>
    </row>
    <row r="361" spans="1:13" ht="12" customHeight="1" x14ac:dyDescent="0.2">
      <c r="A361" s="18">
        <f>A360</f>
        <v>592</v>
      </c>
      <c r="B361" s="19"/>
      <c r="C361" s="20" t="s">
        <v>3</v>
      </c>
      <c r="D361" s="21">
        <v>0</v>
      </c>
      <c r="E361" s="23">
        <v>0</v>
      </c>
      <c r="F361" s="23">
        <f t="shared" ref="F361" si="430">D361+E361</f>
        <v>0</v>
      </c>
      <c r="G361" s="24">
        <v>0</v>
      </c>
      <c r="H361" s="23">
        <v>0</v>
      </c>
      <c r="I361" s="24">
        <f t="shared" ref="I361" si="431">G361+H361</f>
        <v>0</v>
      </c>
      <c r="L361" s="3">
        <v>2</v>
      </c>
    </row>
    <row r="362" spans="1:13" ht="12" customHeight="1" x14ac:dyDescent="0.2">
      <c r="A362" s="18">
        <f>A361</f>
        <v>592</v>
      </c>
      <c r="B362" s="19"/>
      <c r="C362" s="20" t="s">
        <v>4</v>
      </c>
      <c r="D362" s="21">
        <v>72742.736999999994</v>
      </c>
      <c r="E362" s="23">
        <v>0</v>
      </c>
      <c r="F362" s="23">
        <f t="shared" si="405"/>
        <v>72742.736999999994</v>
      </c>
      <c r="G362" s="22">
        <v>75137.811000000002</v>
      </c>
      <c r="H362" s="23">
        <v>0</v>
      </c>
      <c r="I362" s="24">
        <f t="shared" si="406"/>
        <v>75137.811000000002</v>
      </c>
      <c r="L362" s="3">
        <v>3</v>
      </c>
    </row>
    <row r="363" spans="1:13" ht="12" customHeight="1" x14ac:dyDescent="0.2">
      <c r="A363" s="18">
        <f>A362</f>
        <v>592</v>
      </c>
      <c r="B363" s="19"/>
      <c r="C363" s="25" t="s">
        <v>5</v>
      </c>
      <c r="D363" s="26">
        <v>1000</v>
      </c>
      <c r="E363" s="28">
        <v>0</v>
      </c>
      <c r="F363" s="28">
        <f t="shared" si="405"/>
        <v>1000</v>
      </c>
      <c r="G363" s="29">
        <v>1000</v>
      </c>
      <c r="H363" s="28">
        <v>0</v>
      </c>
      <c r="I363" s="29">
        <f t="shared" si="406"/>
        <v>1000</v>
      </c>
      <c r="L363" s="3">
        <v>4</v>
      </c>
    </row>
    <row r="364" spans="1:13" ht="12" customHeight="1" x14ac:dyDescent="0.2">
      <c r="A364" s="12"/>
      <c r="B364" s="12"/>
      <c r="C364" s="30" t="s">
        <v>12</v>
      </c>
      <c r="D364" s="31">
        <f t="shared" ref="D364:I367" si="432">SUMIF($L$148:$L$363, $M364,D$148:D$363)</f>
        <v>102607926.41600004</v>
      </c>
      <c r="E364" s="33">
        <f t="shared" si="432"/>
        <v>54943211.592999995</v>
      </c>
      <c r="F364" s="33">
        <f t="shared" si="432"/>
        <v>157551138.009</v>
      </c>
      <c r="G364" s="32">
        <f t="shared" si="432"/>
        <v>104872340.46100001</v>
      </c>
      <c r="H364" s="33">
        <f t="shared" si="432"/>
        <v>59620529.247999996</v>
      </c>
      <c r="I364" s="32">
        <f t="shared" si="432"/>
        <v>164492869.70900005</v>
      </c>
      <c r="M364" s="3">
        <v>1</v>
      </c>
    </row>
    <row r="365" spans="1:13" ht="12" customHeight="1" x14ac:dyDescent="0.2">
      <c r="A365" s="18"/>
      <c r="B365" s="19"/>
      <c r="C365" s="34" t="s">
        <v>3</v>
      </c>
      <c r="D365" s="31">
        <f t="shared" si="432"/>
        <v>29722543.419000003</v>
      </c>
      <c r="E365" s="33">
        <f t="shared" si="432"/>
        <v>0</v>
      </c>
      <c r="F365" s="33">
        <f t="shared" si="432"/>
        <v>29722543.419000003</v>
      </c>
      <c r="G365" s="32">
        <f t="shared" si="432"/>
        <v>30242173.175000001</v>
      </c>
      <c r="H365" s="33">
        <f t="shared" si="432"/>
        <v>0</v>
      </c>
      <c r="I365" s="32">
        <f t="shared" si="432"/>
        <v>30242173.175000001</v>
      </c>
      <c r="M365" s="3">
        <v>2</v>
      </c>
    </row>
    <row r="366" spans="1:13" ht="12" customHeight="1" x14ac:dyDescent="0.2">
      <c r="A366" s="18"/>
      <c r="B366" s="19"/>
      <c r="C366" s="34" t="s">
        <v>4</v>
      </c>
      <c r="D366" s="31">
        <f t="shared" si="432"/>
        <v>62396626.899999999</v>
      </c>
      <c r="E366" s="33">
        <f t="shared" si="432"/>
        <v>51651868.304000005</v>
      </c>
      <c r="F366" s="33">
        <f t="shared" si="432"/>
        <v>114048495.20400004</v>
      </c>
      <c r="G366" s="32">
        <f t="shared" si="432"/>
        <v>64894146.449999973</v>
      </c>
      <c r="H366" s="33">
        <f t="shared" si="432"/>
        <v>56240034.192000002</v>
      </c>
      <c r="I366" s="32">
        <f t="shared" si="432"/>
        <v>121134180.64200005</v>
      </c>
      <c r="M366" s="3">
        <v>3</v>
      </c>
    </row>
    <row r="367" spans="1:13" ht="12" customHeight="1" x14ac:dyDescent="0.2">
      <c r="A367" s="18"/>
      <c r="B367" s="19"/>
      <c r="C367" s="42" t="s">
        <v>5</v>
      </c>
      <c r="D367" s="43">
        <f t="shared" si="432"/>
        <v>10488756.096999999</v>
      </c>
      <c r="E367" s="45">
        <f t="shared" si="432"/>
        <v>3291343.2889999999</v>
      </c>
      <c r="F367" s="45">
        <f t="shared" si="432"/>
        <v>13780099.385999998</v>
      </c>
      <c r="G367" s="44">
        <f t="shared" si="432"/>
        <v>9736020.8360000011</v>
      </c>
      <c r="H367" s="45">
        <f t="shared" si="432"/>
        <v>3380495.0559999999</v>
      </c>
      <c r="I367" s="44">
        <f t="shared" si="432"/>
        <v>13116515.892000001</v>
      </c>
      <c r="M367" s="3">
        <v>4</v>
      </c>
    </row>
    <row r="368" spans="1:13" ht="12" customHeight="1" x14ac:dyDescent="0.2">
      <c r="A368" s="35"/>
      <c r="B368" s="35"/>
      <c r="C368" s="35" t="s">
        <v>13</v>
      </c>
      <c r="D368" s="36"/>
      <c r="E368" s="37"/>
      <c r="F368" s="37"/>
      <c r="G368" s="38"/>
      <c r="H368" s="37"/>
      <c r="I368" s="38"/>
    </row>
    <row r="369" spans="1:13" ht="12" customHeight="1" x14ac:dyDescent="0.2">
      <c r="A369" s="12">
        <v>586</v>
      </c>
      <c r="B369" s="12" t="s">
        <v>2</v>
      </c>
      <c r="C369" s="13" t="s">
        <v>105</v>
      </c>
      <c r="D369" s="39">
        <f t="shared" ref="D369" si="433">SUM(D370:D372)</f>
        <v>15847367.9</v>
      </c>
      <c r="E369" s="16">
        <f>SUM(E370:E372)</f>
        <v>102057.842</v>
      </c>
      <c r="F369" s="16">
        <f t="shared" ref="F369" si="434">SUM(F370:F372)</f>
        <v>15949425.742000001</v>
      </c>
      <c r="G369" s="15">
        <f>SUM(G370:G372)</f>
        <v>15335899.140000001</v>
      </c>
      <c r="H369" s="16">
        <f>SUM(H370:H372)</f>
        <v>111917.314</v>
      </c>
      <c r="I369" s="17">
        <f t="shared" ref="I369" si="435">SUM(I370:I372)</f>
        <v>15447816.454</v>
      </c>
      <c r="L369" s="3">
        <v>1</v>
      </c>
    </row>
    <row r="370" spans="1:13" ht="12" customHeight="1" x14ac:dyDescent="0.2">
      <c r="A370" s="18">
        <f>A369</f>
        <v>586</v>
      </c>
      <c r="B370" s="19"/>
      <c r="C370" s="20" t="s">
        <v>3</v>
      </c>
      <c r="D370" s="40">
        <v>11171940</v>
      </c>
      <c r="E370" s="23">
        <v>0</v>
      </c>
      <c r="F370" s="23">
        <f t="shared" ref="F370:F376" si="436">D370+E370</f>
        <v>11171940</v>
      </c>
      <c r="G370" s="24">
        <v>10806262.300000001</v>
      </c>
      <c r="H370" s="23">
        <v>0</v>
      </c>
      <c r="I370" s="24">
        <f t="shared" ref="I370:I376" si="437">G370+H370</f>
        <v>10806262.300000001</v>
      </c>
      <c r="L370" s="3">
        <v>2</v>
      </c>
    </row>
    <row r="371" spans="1:13" ht="12" customHeight="1" x14ac:dyDescent="0.2">
      <c r="A371" s="18">
        <f>A370</f>
        <v>586</v>
      </c>
      <c r="B371" s="19"/>
      <c r="C371" s="20" t="s">
        <v>4</v>
      </c>
      <c r="D371" s="40">
        <v>94075.9</v>
      </c>
      <c r="E371" s="23">
        <v>102057.842</v>
      </c>
      <c r="F371" s="23">
        <f t="shared" si="436"/>
        <v>196133.742</v>
      </c>
      <c r="G371" s="22">
        <v>131287.34</v>
      </c>
      <c r="H371" s="23">
        <v>111917.314</v>
      </c>
      <c r="I371" s="24">
        <f t="shared" si="437"/>
        <v>243204.65399999998</v>
      </c>
      <c r="L371" s="3">
        <v>3</v>
      </c>
    </row>
    <row r="372" spans="1:13" ht="12" customHeight="1" x14ac:dyDescent="0.2">
      <c r="A372" s="18">
        <f>A371</f>
        <v>586</v>
      </c>
      <c r="B372" s="19"/>
      <c r="C372" s="25" t="s">
        <v>5</v>
      </c>
      <c r="D372" s="41">
        <v>4581352</v>
      </c>
      <c r="E372" s="28">
        <v>0</v>
      </c>
      <c r="F372" s="28">
        <f t="shared" si="436"/>
        <v>4581352</v>
      </c>
      <c r="G372" s="29">
        <v>4398349.5</v>
      </c>
      <c r="H372" s="28">
        <v>0</v>
      </c>
      <c r="I372" s="29">
        <f t="shared" si="437"/>
        <v>4398349.5</v>
      </c>
      <c r="L372" s="3">
        <v>4</v>
      </c>
    </row>
    <row r="373" spans="1:13" ht="12" customHeight="1" x14ac:dyDescent="0.2">
      <c r="A373" s="12">
        <v>593</v>
      </c>
      <c r="B373" s="12" t="s">
        <v>2</v>
      </c>
      <c r="C373" s="13" t="s">
        <v>106</v>
      </c>
      <c r="D373" s="39">
        <f t="shared" ref="D373" si="438">SUM(D374:D376)</f>
        <v>6982506.7379999999</v>
      </c>
      <c r="E373" s="16">
        <f>SUM(E374:E376)</f>
        <v>0</v>
      </c>
      <c r="F373" s="16">
        <f t="shared" ref="F373" si="439">SUM(F374:F376)</f>
        <v>6982506.7379999999</v>
      </c>
      <c r="G373" s="17">
        <f>SUM(G374:G376)</f>
        <v>7104357.9929999998</v>
      </c>
      <c r="H373" s="16">
        <f>SUM(H374:H376)</f>
        <v>0</v>
      </c>
      <c r="I373" s="17">
        <f t="shared" ref="I373" si="440">SUM(I374:I376)</f>
        <v>7104357.9929999998</v>
      </c>
      <c r="L373" s="3">
        <v>1</v>
      </c>
    </row>
    <row r="374" spans="1:13" ht="12" customHeight="1" x14ac:dyDescent="0.2">
      <c r="A374" s="18">
        <f>A373</f>
        <v>593</v>
      </c>
      <c r="B374" s="19"/>
      <c r="C374" s="20" t="s">
        <v>3</v>
      </c>
      <c r="D374" s="40">
        <v>6982506.7379999999</v>
      </c>
      <c r="E374" s="23">
        <v>0</v>
      </c>
      <c r="F374" s="23">
        <f t="shared" ref="F374" si="441">D374+E374</f>
        <v>6982506.7379999999</v>
      </c>
      <c r="G374" s="24">
        <v>7104357.9929999998</v>
      </c>
      <c r="H374" s="23">
        <v>0</v>
      </c>
      <c r="I374" s="24">
        <f t="shared" ref="I374" si="442">G374+H374</f>
        <v>7104357.9929999998</v>
      </c>
      <c r="L374" s="3">
        <v>2</v>
      </c>
    </row>
    <row r="375" spans="1:13" ht="12" customHeight="1" x14ac:dyDescent="0.2">
      <c r="A375" s="18">
        <f>A374</f>
        <v>593</v>
      </c>
      <c r="B375" s="19"/>
      <c r="C375" s="20" t="s">
        <v>4</v>
      </c>
      <c r="D375" s="40">
        <v>0</v>
      </c>
      <c r="E375" s="23">
        <v>0</v>
      </c>
      <c r="F375" s="23">
        <f t="shared" si="436"/>
        <v>0</v>
      </c>
      <c r="G375" s="24">
        <v>0</v>
      </c>
      <c r="H375" s="23">
        <v>0</v>
      </c>
      <c r="I375" s="24">
        <f t="shared" si="437"/>
        <v>0</v>
      </c>
      <c r="L375" s="3">
        <v>3</v>
      </c>
    </row>
    <row r="376" spans="1:13" ht="12" customHeight="1" x14ac:dyDescent="0.2">
      <c r="A376" s="18">
        <f>A375</f>
        <v>593</v>
      </c>
      <c r="B376" s="19"/>
      <c r="C376" s="25" t="s">
        <v>5</v>
      </c>
      <c r="D376" s="41">
        <v>0</v>
      </c>
      <c r="E376" s="28">
        <v>0</v>
      </c>
      <c r="F376" s="28">
        <f t="shared" si="436"/>
        <v>0</v>
      </c>
      <c r="G376" s="29">
        <v>0</v>
      </c>
      <c r="H376" s="28">
        <v>0</v>
      </c>
      <c r="I376" s="29">
        <f t="shared" si="437"/>
        <v>0</v>
      </c>
      <c r="L376" s="3">
        <v>4</v>
      </c>
    </row>
    <row r="377" spans="1:13" ht="12" customHeight="1" x14ac:dyDescent="0.2">
      <c r="A377" s="12"/>
      <c r="B377" s="12"/>
      <c r="C377" s="30" t="s">
        <v>14</v>
      </c>
      <c r="D377" s="31">
        <f t="shared" ref="D377:I380" si="443">SUMIF($L$369:$L$376, $M377,D$369:D$376)</f>
        <v>22829874.638</v>
      </c>
      <c r="E377" s="33">
        <f t="shared" si="443"/>
        <v>102057.842</v>
      </c>
      <c r="F377" s="33">
        <f t="shared" si="443"/>
        <v>22931932.48</v>
      </c>
      <c r="G377" s="32">
        <f t="shared" si="443"/>
        <v>22440257.133000001</v>
      </c>
      <c r="H377" s="33">
        <f t="shared" si="443"/>
        <v>111917.314</v>
      </c>
      <c r="I377" s="32">
        <f t="shared" si="443"/>
        <v>22552174.447000001</v>
      </c>
      <c r="M377" s="3">
        <v>1</v>
      </c>
    </row>
    <row r="378" spans="1:13" ht="12" customHeight="1" x14ac:dyDescent="0.2">
      <c r="A378" s="18"/>
      <c r="B378" s="19"/>
      <c r="C378" s="34" t="s">
        <v>3</v>
      </c>
      <c r="D378" s="31">
        <f t="shared" si="443"/>
        <v>18154446.737999998</v>
      </c>
      <c r="E378" s="33">
        <f t="shared" si="443"/>
        <v>0</v>
      </c>
      <c r="F378" s="33">
        <f t="shared" si="443"/>
        <v>18154446.737999998</v>
      </c>
      <c r="G378" s="32">
        <f t="shared" si="443"/>
        <v>17910620.293000001</v>
      </c>
      <c r="H378" s="33">
        <f t="shared" si="443"/>
        <v>0</v>
      </c>
      <c r="I378" s="32">
        <f t="shared" si="443"/>
        <v>17910620.293000001</v>
      </c>
      <c r="M378" s="3">
        <v>2</v>
      </c>
    </row>
    <row r="379" spans="1:13" ht="12" customHeight="1" x14ac:dyDescent="0.2">
      <c r="A379" s="18"/>
      <c r="B379" s="19"/>
      <c r="C379" s="34" t="s">
        <v>4</v>
      </c>
      <c r="D379" s="31">
        <f t="shared" si="443"/>
        <v>94075.9</v>
      </c>
      <c r="E379" s="33">
        <f t="shared" si="443"/>
        <v>102057.842</v>
      </c>
      <c r="F379" s="33">
        <f t="shared" si="443"/>
        <v>196133.742</v>
      </c>
      <c r="G379" s="32">
        <f t="shared" si="443"/>
        <v>131287.34</v>
      </c>
      <c r="H379" s="33">
        <f t="shared" si="443"/>
        <v>111917.314</v>
      </c>
      <c r="I379" s="32">
        <f t="shared" si="443"/>
        <v>243204.65399999998</v>
      </c>
      <c r="M379" s="3">
        <v>3</v>
      </c>
    </row>
    <row r="380" spans="1:13" ht="12" customHeight="1" x14ac:dyDescent="0.2">
      <c r="A380" s="18"/>
      <c r="B380" s="19"/>
      <c r="C380" s="42" t="s">
        <v>5</v>
      </c>
      <c r="D380" s="43">
        <f t="shared" si="443"/>
        <v>4581352</v>
      </c>
      <c r="E380" s="45">
        <f t="shared" si="443"/>
        <v>0</v>
      </c>
      <c r="F380" s="45">
        <f t="shared" si="443"/>
        <v>4581352</v>
      </c>
      <c r="G380" s="44">
        <f t="shared" si="443"/>
        <v>4398349.5</v>
      </c>
      <c r="H380" s="45">
        <f t="shared" si="443"/>
        <v>0</v>
      </c>
      <c r="I380" s="44">
        <f t="shared" si="443"/>
        <v>4398349.5</v>
      </c>
      <c r="M380" s="3">
        <v>4</v>
      </c>
    </row>
    <row r="381" spans="1:13" ht="12" customHeight="1" x14ac:dyDescent="0.2">
      <c r="A381" s="35"/>
      <c r="B381" s="35"/>
      <c r="C381" s="35" t="s">
        <v>15</v>
      </c>
      <c r="D381" s="36"/>
      <c r="E381" s="37"/>
      <c r="F381" s="37"/>
      <c r="G381" s="38"/>
      <c r="H381" s="37"/>
      <c r="I381" s="38"/>
    </row>
    <row r="382" spans="1:13" ht="12" customHeight="1" x14ac:dyDescent="0.2">
      <c r="A382" s="12">
        <v>601</v>
      </c>
      <c r="B382" s="12" t="s">
        <v>2</v>
      </c>
      <c r="C382" s="13" t="s">
        <v>107</v>
      </c>
      <c r="D382" s="39">
        <f t="shared" ref="D382" si="444">SUM(D383:D385)</f>
        <v>60043.911</v>
      </c>
      <c r="E382" s="16">
        <f>SUM(E383:E385)</f>
        <v>0</v>
      </c>
      <c r="F382" s="16">
        <f t="shared" ref="F382" si="445">SUM(F383:F385)</f>
        <v>60043.911</v>
      </c>
      <c r="G382" s="17">
        <f>SUM(G383:G385)</f>
        <v>71588.100000000006</v>
      </c>
      <c r="H382" s="16">
        <f>SUM(H383:H385)</f>
        <v>0</v>
      </c>
      <c r="I382" s="17">
        <f t="shared" ref="I382" si="446">SUM(I383:I385)</f>
        <v>71588.100000000006</v>
      </c>
      <c r="L382" s="3">
        <v>1</v>
      </c>
    </row>
    <row r="383" spans="1:13" ht="12" customHeight="1" x14ac:dyDescent="0.2">
      <c r="A383" s="18">
        <f>A382</f>
        <v>601</v>
      </c>
      <c r="B383" s="19"/>
      <c r="C383" s="20" t="s">
        <v>3</v>
      </c>
      <c r="D383" s="40">
        <v>37791.800000000003</v>
      </c>
      <c r="E383" s="23">
        <v>0</v>
      </c>
      <c r="F383" s="23">
        <f t="shared" ref="F383:F441" si="447">D383+E383</f>
        <v>37791.800000000003</v>
      </c>
      <c r="G383" s="24">
        <v>45488.1</v>
      </c>
      <c r="H383" s="23">
        <v>0</v>
      </c>
      <c r="I383" s="24">
        <f t="shared" ref="I383:I441" si="448">G383+H383</f>
        <v>45488.1</v>
      </c>
      <c r="L383" s="3">
        <v>2</v>
      </c>
    </row>
    <row r="384" spans="1:13" ht="12" customHeight="1" x14ac:dyDescent="0.2">
      <c r="A384" s="18">
        <f>A383</f>
        <v>601</v>
      </c>
      <c r="B384" s="19"/>
      <c r="C384" s="20" t="s">
        <v>4</v>
      </c>
      <c r="D384" s="40">
        <v>16630</v>
      </c>
      <c r="E384" s="23">
        <v>0</v>
      </c>
      <c r="F384" s="23">
        <f t="shared" si="447"/>
        <v>16630</v>
      </c>
      <c r="G384" s="24">
        <v>20600</v>
      </c>
      <c r="H384" s="23">
        <v>0</v>
      </c>
      <c r="I384" s="24">
        <f t="shared" si="448"/>
        <v>20600</v>
      </c>
      <c r="L384" s="3">
        <v>3</v>
      </c>
    </row>
    <row r="385" spans="1:12" ht="12" customHeight="1" x14ac:dyDescent="0.2">
      <c r="A385" s="18">
        <f>A384</f>
        <v>601</v>
      </c>
      <c r="B385" s="19"/>
      <c r="C385" s="25" t="s">
        <v>5</v>
      </c>
      <c r="D385" s="41">
        <v>5622.1109999999999</v>
      </c>
      <c r="E385" s="28">
        <v>0</v>
      </c>
      <c r="F385" s="28">
        <f t="shared" si="447"/>
        <v>5622.1109999999999</v>
      </c>
      <c r="G385" s="29">
        <v>5500</v>
      </c>
      <c r="H385" s="28">
        <v>0</v>
      </c>
      <c r="I385" s="29">
        <f t="shared" si="448"/>
        <v>5500</v>
      </c>
      <c r="L385" s="3">
        <v>4</v>
      </c>
    </row>
    <row r="386" spans="1:12" ht="12" customHeight="1" x14ac:dyDescent="0.2">
      <c r="A386" s="12">
        <v>608</v>
      </c>
      <c r="B386" s="12" t="s">
        <v>2</v>
      </c>
      <c r="C386" s="13" t="s">
        <v>108</v>
      </c>
      <c r="D386" s="39">
        <f t="shared" ref="D386" si="449">SUM(D387:D389)</f>
        <v>44641.599999999999</v>
      </c>
      <c r="E386" s="16">
        <f>SUM(E387:E389)</f>
        <v>0</v>
      </c>
      <c r="F386" s="16">
        <f t="shared" ref="F386" si="450">SUM(F387:F389)</f>
        <v>44641.599999999999</v>
      </c>
      <c r="G386" s="17">
        <f>SUM(G387:G389)</f>
        <v>45054.9</v>
      </c>
      <c r="H386" s="16">
        <f>SUM(H387:H389)</f>
        <v>0</v>
      </c>
      <c r="I386" s="17">
        <f t="shared" ref="I386" si="451">SUM(I387:I389)</f>
        <v>45054.9</v>
      </c>
      <c r="L386" s="3">
        <v>1</v>
      </c>
    </row>
    <row r="387" spans="1:12" ht="12" customHeight="1" x14ac:dyDescent="0.2">
      <c r="A387" s="18">
        <f>A386</f>
        <v>608</v>
      </c>
      <c r="B387" s="19"/>
      <c r="C387" s="20" t="s">
        <v>3</v>
      </c>
      <c r="D387" s="40">
        <v>41334.6</v>
      </c>
      <c r="E387" s="23">
        <v>0</v>
      </c>
      <c r="F387" s="23">
        <f t="shared" ref="F387" si="452">D387+E387</f>
        <v>41334.6</v>
      </c>
      <c r="G387" s="24">
        <v>41747.9</v>
      </c>
      <c r="H387" s="23">
        <v>0</v>
      </c>
      <c r="I387" s="24">
        <f t="shared" ref="I387" si="453">G387+H387</f>
        <v>41747.9</v>
      </c>
      <c r="L387" s="3">
        <v>2</v>
      </c>
    </row>
    <row r="388" spans="1:12" ht="12" customHeight="1" x14ac:dyDescent="0.2">
      <c r="A388" s="18">
        <f>A387</f>
        <v>608</v>
      </c>
      <c r="B388" s="19"/>
      <c r="C388" s="20" t="s">
        <v>4</v>
      </c>
      <c r="D388" s="40">
        <v>3307</v>
      </c>
      <c r="E388" s="23">
        <v>0</v>
      </c>
      <c r="F388" s="23">
        <f t="shared" si="447"/>
        <v>3307</v>
      </c>
      <c r="G388" s="24">
        <v>3307</v>
      </c>
      <c r="H388" s="23">
        <v>0</v>
      </c>
      <c r="I388" s="24">
        <f t="shared" si="448"/>
        <v>3307</v>
      </c>
      <c r="L388" s="3">
        <v>3</v>
      </c>
    </row>
    <row r="389" spans="1:12" ht="12" customHeight="1" x14ac:dyDescent="0.2">
      <c r="A389" s="18">
        <f>A388</f>
        <v>608</v>
      </c>
      <c r="B389" s="19"/>
      <c r="C389" s="25" t="s">
        <v>5</v>
      </c>
      <c r="D389" s="41">
        <v>0</v>
      </c>
      <c r="E389" s="28">
        <v>0</v>
      </c>
      <c r="F389" s="28">
        <f t="shared" si="447"/>
        <v>0</v>
      </c>
      <c r="G389" s="29">
        <v>0</v>
      </c>
      <c r="H389" s="28">
        <v>0</v>
      </c>
      <c r="I389" s="29">
        <f t="shared" si="448"/>
        <v>0</v>
      </c>
      <c r="L389" s="3">
        <v>4</v>
      </c>
    </row>
    <row r="390" spans="1:12" ht="12" customHeight="1" x14ac:dyDescent="0.2">
      <c r="A390" s="12">
        <v>612</v>
      </c>
      <c r="B390" s="12" t="s">
        <v>2</v>
      </c>
      <c r="C390" s="13" t="s">
        <v>109</v>
      </c>
      <c r="D390" s="39">
        <f t="shared" ref="D390" si="454">SUM(D391:D393)</f>
        <v>49402.2</v>
      </c>
      <c r="E390" s="16">
        <f>SUM(E391:E393)</f>
        <v>0</v>
      </c>
      <c r="F390" s="16">
        <f t="shared" ref="F390" si="455">SUM(F391:F393)</f>
        <v>49402.2</v>
      </c>
      <c r="G390" s="17">
        <f>SUM(G391:G393)</f>
        <v>49891.199999999997</v>
      </c>
      <c r="H390" s="16">
        <f>SUM(H391:H393)</f>
        <v>0</v>
      </c>
      <c r="I390" s="17">
        <f t="shared" ref="I390" si="456">SUM(I391:I393)</f>
        <v>49891.199999999997</v>
      </c>
      <c r="L390" s="3">
        <v>1</v>
      </c>
    </row>
    <row r="391" spans="1:12" ht="12" customHeight="1" x14ac:dyDescent="0.2">
      <c r="A391" s="18">
        <f>A390</f>
        <v>612</v>
      </c>
      <c r="B391" s="19"/>
      <c r="C391" s="20" t="s">
        <v>3</v>
      </c>
      <c r="D391" s="40">
        <v>49395.199999999997</v>
      </c>
      <c r="E391" s="23">
        <v>0</v>
      </c>
      <c r="F391" s="23">
        <f t="shared" ref="F391" si="457">D391+E391</f>
        <v>49395.199999999997</v>
      </c>
      <c r="G391" s="24">
        <v>49884.2</v>
      </c>
      <c r="H391" s="23">
        <v>0</v>
      </c>
      <c r="I391" s="24">
        <f t="shared" ref="I391" si="458">G391+H391</f>
        <v>49884.2</v>
      </c>
      <c r="L391" s="3">
        <v>2</v>
      </c>
    </row>
    <row r="392" spans="1:12" ht="12" customHeight="1" x14ac:dyDescent="0.2">
      <c r="A392" s="18">
        <f>A391</f>
        <v>612</v>
      </c>
      <c r="B392" s="19"/>
      <c r="C392" s="20" t="s">
        <v>4</v>
      </c>
      <c r="D392" s="40">
        <v>7</v>
      </c>
      <c r="E392" s="23">
        <v>0</v>
      </c>
      <c r="F392" s="23">
        <f t="shared" si="447"/>
        <v>7</v>
      </c>
      <c r="G392" s="24">
        <v>7</v>
      </c>
      <c r="H392" s="23">
        <v>0</v>
      </c>
      <c r="I392" s="24">
        <f t="shared" si="448"/>
        <v>7</v>
      </c>
      <c r="L392" s="3">
        <v>3</v>
      </c>
    </row>
    <row r="393" spans="1:12" ht="12" customHeight="1" x14ac:dyDescent="0.2">
      <c r="A393" s="18">
        <f>A392</f>
        <v>612</v>
      </c>
      <c r="B393" s="19"/>
      <c r="C393" s="25" t="s">
        <v>5</v>
      </c>
      <c r="D393" s="41">
        <v>0</v>
      </c>
      <c r="E393" s="28">
        <v>0</v>
      </c>
      <c r="F393" s="28">
        <f t="shared" si="447"/>
        <v>0</v>
      </c>
      <c r="G393" s="29">
        <v>0</v>
      </c>
      <c r="H393" s="28">
        <v>0</v>
      </c>
      <c r="I393" s="29">
        <f t="shared" si="448"/>
        <v>0</v>
      </c>
      <c r="L393" s="3">
        <v>4</v>
      </c>
    </row>
    <row r="394" spans="1:12" ht="12" customHeight="1" x14ac:dyDescent="0.2">
      <c r="A394" s="12">
        <v>616</v>
      </c>
      <c r="B394" s="12" t="s">
        <v>2</v>
      </c>
      <c r="C394" s="13" t="s">
        <v>110</v>
      </c>
      <c r="D394" s="39">
        <f t="shared" ref="D394" si="459">SUM(D395:D397)</f>
        <v>27376.7</v>
      </c>
      <c r="E394" s="16">
        <f>SUM(E395:E397)</f>
        <v>0</v>
      </c>
      <c r="F394" s="16">
        <f t="shared" ref="F394" si="460">SUM(F395:F397)</f>
        <v>27376.7</v>
      </c>
      <c r="G394" s="17">
        <f>SUM(G395:G397)</f>
        <v>27650.5</v>
      </c>
      <c r="H394" s="16">
        <f>SUM(H395:H397)</f>
        <v>0</v>
      </c>
      <c r="I394" s="17">
        <f t="shared" ref="I394" si="461">SUM(I395:I397)</f>
        <v>27650.5</v>
      </c>
      <c r="L394" s="3">
        <v>1</v>
      </c>
    </row>
    <row r="395" spans="1:12" ht="12" customHeight="1" x14ac:dyDescent="0.2">
      <c r="A395" s="18">
        <f>A394</f>
        <v>616</v>
      </c>
      <c r="B395" s="19"/>
      <c r="C395" s="20" t="s">
        <v>3</v>
      </c>
      <c r="D395" s="40">
        <v>27376.7</v>
      </c>
      <c r="E395" s="23">
        <v>0</v>
      </c>
      <c r="F395" s="23">
        <f t="shared" ref="F395" si="462">D395+E395</f>
        <v>27376.7</v>
      </c>
      <c r="G395" s="24">
        <v>27650.5</v>
      </c>
      <c r="H395" s="23">
        <v>0</v>
      </c>
      <c r="I395" s="24">
        <f t="shared" ref="I395" si="463">G395+H395</f>
        <v>27650.5</v>
      </c>
      <c r="L395" s="3">
        <v>2</v>
      </c>
    </row>
    <row r="396" spans="1:12" ht="12" customHeight="1" x14ac:dyDescent="0.2">
      <c r="A396" s="18">
        <f>A395</f>
        <v>616</v>
      </c>
      <c r="B396" s="19"/>
      <c r="C396" s="20" t="s">
        <v>4</v>
      </c>
      <c r="D396" s="40">
        <v>0</v>
      </c>
      <c r="E396" s="23">
        <v>0</v>
      </c>
      <c r="F396" s="23">
        <f t="shared" si="447"/>
        <v>0</v>
      </c>
      <c r="G396" s="24">
        <v>0</v>
      </c>
      <c r="H396" s="23">
        <v>0</v>
      </c>
      <c r="I396" s="24">
        <f t="shared" si="448"/>
        <v>0</v>
      </c>
      <c r="L396" s="3">
        <v>3</v>
      </c>
    </row>
    <row r="397" spans="1:12" ht="12" customHeight="1" x14ac:dyDescent="0.2">
      <c r="A397" s="18">
        <f>A396</f>
        <v>616</v>
      </c>
      <c r="B397" s="19"/>
      <c r="C397" s="25" t="s">
        <v>5</v>
      </c>
      <c r="D397" s="41">
        <v>0</v>
      </c>
      <c r="E397" s="28">
        <v>0</v>
      </c>
      <c r="F397" s="28">
        <f t="shared" si="447"/>
        <v>0</v>
      </c>
      <c r="G397" s="29">
        <v>0</v>
      </c>
      <c r="H397" s="28">
        <v>0</v>
      </c>
      <c r="I397" s="29">
        <f t="shared" si="448"/>
        <v>0</v>
      </c>
      <c r="L397" s="3">
        <v>4</v>
      </c>
    </row>
    <row r="398" spans="1:12" ht="12" customHeight="1" x14ac:dyDescent="0.2">
      <c r="A398" s="12">
        <v>620</v>
      </c>
      <c r="B398" s="12" t="s">
        <v>2</v>
      </c>
      <c r="C398" s="13" t="s">
        <v>111</v>
      </c>
      <c r="D398" s="39">
        <f t="shared" ref="D398" si="464">SUM(D399:D401)</f>
        <v>41981.5</v>
      </c>
      <c r="E398" s="16">
        <f>SUM(E399:E401)</f>
        <v>0</v>
      </c>
      <c r="F398" s="16">
        <f t="shared" ref="F398" si="465">SUM(F399:F401)</f>
        <v>41981.5</v>
      </c>
      <c r="G398" s="17">
        <f>SUM(G399:G401)</f>
        <v>42901.3</v>
      </c>
      <c r="H398" s="16">
        <f>SUM(H399:H401)</f>
        <v>0</v>
      </c>
      <c r="I398" s="17">
        <f t="shared" ref="I398" si="466">SUM(I399:I401)</f>
        <v>42901.3</v>
      </c>
      <c r="L398" s="3">
        <v>1</v>
      </c>
    </row>
    <row r="399" spans="1:12" ht="12" customHeight="1" x14ac:dyDescent="0.2">
      <c r="A399" s="18">
        <f>A398</f>
        <v>620</v>
      </c>
      <c r="B399" s="19"/>
      <c r="C399" s="20" t="s">
        <v>3</v>
      </c>
      <c r="D399" s="40">
        <v>41981.5</v>
      </c>
      <c r="E399" s="23">
        <v>0</v>
      </c>
      <c r="F399" s="23">
        <f t="shared" ref="F399" si="467">D399+E399</f>
        <v>41981.5</v>
      </c>
      <c r="G399" s="24">
        <v>42401.3</v>
      </c>
      <c r="H399" s="23">
        <v>0</v>
      </c>
      <c r="I399" s="24">
        <f t="shared" ref="I399" si="468">G399+H399</f>
        <v>42401.3</v>
      </c>
      <c r="L399" s="3">
        <v>2</v>
      </c>
    </row>
    <row r="400" spans="1:12" ht="12" customHeight="1" x14ac:dyDescent="0.2">
      <c r="A400" s="18">
        <f>A399</f>
        <v>620</v>
      </c>
      <c r="B400" s="19"/>
      <c r="C400" s="20" t="s">
        <v>4</v>
      </c>
      <c r="D400" s="40">
        <v>0</v>
      </c>
      <c r="E400" s="23">
        <v>0</v>
      </c>
      <c r="F400" s="23">
        <f t="shared" si="447"/>
        <v>0</v>
      </c>
      <c r="G400" s="24">
        <v>500</v>
      </c>
      <c r="H400" s="23">
        <v>0</v>
      </c>
      <c r="I400" s="24">
        <f t="shared" si="448"/>
        <v>500</v>
      </c>
      <c r="L400" s="3">
        <v>3</v>
      </c>
    </row>
    <row r="401" spans="1:12" ht="12" customHeight="1" x14ac:dyDescent="0.2">
      <c r="A401" s="18">
        <f>A400</f>
        <v>620</v>
      </c>
      <c r="B401" s="19"/>
      <c r="C401" s="25" t="s">
        <v>5</v>
      </c>
      <c r="D401" s="41">
        <v>0</v>
      </c>
      <c r="E401" s="28">
        <v>0</v>
      </c>
      <c r="F401" s="28">
        <f t="shared" si="447"/>
        <v>0</v>
      </c>
      <c r="G401" s="29">
        <v>0</v>
      </c>
      <c r="H401" s="28">
        <v>0</v>
      </c>
      <c r="I401" s="29">
        <f t="shared" si="448"/>
        <v>0</v>
      </c>
      <c r="L401" s="3">
        <v>4</v>
      </c>
    </row>
    <row r="402" spans="1:12" ht="12" customHeight="1" x14ac:dyDescent="0.2">
      <c r="A402" s="12">
        <v>628</v>
      </c>
      <c r="B402" s="12" t="s">
        <v>2</v>
      </c>
      <c r="C402" s="13" t="s">
        <v>112</v>
      </c>
      <c r="D402" s="39">
        <f t="shared" ref="D402" si="469">SUM(D403:D405)</f>
        <v>58541.3</v>
      </c>
      <c r="E402" s="16">
        <f>SUM(E403:E405)</f>
        <v>0</v>
      </c>
      <c r="F402" s="16">
        <f t="shared" ref="F402" si="470">SUM(F403:F405)</f>
        <v>58541.3</v>
      </c>
      <c r="G402" s="17">
        <f>SUM(G403:G405)</f>
        <v>59126.6</v>
      </c>
      <c r="H402" s="16">
        <f>SUM(H403:H405)</f>
        <v>0</v>
      </c>
      <c r="I402" s="17">
        <f t="shared" ref="I402" si="471">SUM(I403:I405)</f>
        <v>59126.6</v>
      </c>
      <c r="L402" s="3">
        <v>1</v>
      </c>
    </row>
    <row r="403" spans="1:12" ht="12" customHeight="1" x14ac:dyDescent="0.2">
      <c r="A403" s="18">
        <f>A402</f>
        <v>628</v>
      </c>
      <c r="B403" s="19"/>
      <c r="C403" s="20" t="s">
        <v>3</v>
      </c>
      <c r="D403" s="40">
        <v>58531.3</v>
      </c>
      <c r="E403" s="23">
        <v>0</v>
      </c>
      <c r="F403" s="23">
        <f t="shared" ref="F403" si="472">D403+E403</f>
        <v>58531.3</v>
      </c>
      <c r="G403" s="24">
        <v>59116.6</v>
      </c>
      <c r="H403" s="23">
        <v>0</v>
      </c>
      <c r="I403" s="24">
        <f t="shared" ref="I403" si="473">G403+H403</f>
        <v>59116.6</v>
      </c>
      <c r="L403" s="3">
        <v>2</v>
      </c>
    </row>
    <row r="404" spans="1:12" ht="12" customHeight="1" x14ac:dyDescent="0.2">
      <c r="A404" s="18">
        <f>A403</f>
        <v>628</v>
      </c>
      <c r="B404" s="19"/>
      <c r="C404" s="20" t="s">
        <v>4</v>
      </c>
      <c r="D404" s="40">
        <v>10</v>
      </c>
      <c r="E404" s="23">
        <v>0</v>
      </c>
      <c r="F404" s="23">
        <f t="shared" si="447"/>
        <v>10</v>
      </c>
      <c r="G404" s="24">
        <v>10</v>
      </c>
      <c r="H404" s="23">
        <v>0</v>
      </c>
      <c r="I404" s="24">
        <f t="shared" si="448"/>
        <v>10</v>
      </c>
      <c r="L404" s="3">
        <v>3</v>
      </c>
    </row>
    <row r="405" spans="1:12" ht="12" customHeight="1" x14ac:dyDescent="0.2">
      <c r="A405" s="18">
        <f>A404</f>
        <v>628</v>
      </c>
      <c r="B405" s="19"/>
      <c r="C405" s="25" t="s">
        <v>5</v>
      </c>
      <c r="D405" s="41">
        <v>0</v>
      </c>
      <c r="E405" s="28">
        <v>0</v>
      </c>
      <c r="F405" s="28">
        <f t="shared" si="447"/>
        <v>0</v>
      </c>
      <c r="G405" s="29">
        <v>0</v>
      </c>
      <c r="H405" s="28">
        <v>0</v>
      </c>
      <c r="I405" s="29">
        <f t="shared" si="448"/>
        <v>0</v>
      </c>
      <c r="L405" s="3">
        <v>4</v>
      </c>
    </row>
    <row r="406" spans="1:12" ht="12" customHeight="1" x14ac:dyDescent="0.2">
      <c r="A406" s="12">
        <v>636</v>
      </c>
      <c r="B406" s="12" t="s">
        <v>2</v>
      </c>
      <c r="C406" s="13" t="s">
        <v>113</v>
      </c>
      <c r="D406" s="39">
        <f t="shared" ref="D406" si="474">SUM(D407:D409)</f>
        <v>82205.3</v>
      </c>
      <c r="E406" s="16">
        <f>SUM(E407:E409)</f>
        <v>0</v>
      </c>
      <c r="F406" s="16">
        <f t="shared" ref="F406" si="475">SUM(F407:F409)</f>
        <v>82205.3</v>
      </c>
      <c r="G406" s="17">
        <f>SUM(G407:G409)</f>
        <v>83027.100000000006</v>
      </c>
      <c r="H406" s="16">
        <f>SUM(H407:H409)</f>
        <v>0</v>
      </c>
      <c r="I406" s="17">
        <f t="shared" ref="I406" si="476">SUM(I407:I409)</f>
        <v>83027.100000000006</v>
      </c>
      <c r="L406" s="3">
        <v>1</v>
      </c>
    </row>
    <row r="407" spans="1:12" ht="12" customHeight="1" x14ac:dyDescent="0.2">
      <c r="A407" s="18">
        <f>A406</f>
        <v>636</v>
      </c>
      <c r="B407" s="19"/>
      <c r="C407" s="20" t="s">
        <v>3</v>
      </c>
      <c r="D407" s="40">
        <v>82175.3</v>
      </c>
      <c r="E407" s="23">
        <v>0</v>
      </c>
      <c r="F407" s="23">
        <f t="shared" ref="F407" si="477">D407+E407</f>
        <v>82175.3</v>
      </c>
      <c r="G407" s="24">
        <v>82997.100000000006</v>
      </c>
      <c r="H407" s="23">
        <v>0</v>
      </c>
      <c r="I407" s="24">
        <f t="shared" ref="I407" si="478">G407+H407</f>
        <v>82997.100000000006</v>
      </c>
      <c r="L407" s="3">
        <v>2</v>
      </c>
    </row>
    <row r="408" spans="1:12" ht="12" customHeight="1" x14ac:dyDescent="0.2">
      <c r="A408" s="18">
        <f>A407</f>
        <v>636</v>
      </c>
      <c r="B408" s="19"/>
      <c r="C408" s="20" t="s">
        <v>4</v>
      </c>
      <c r="D408" s="40">
        <v>30</v>
      </c>
      <c r="E408" s="23">
        <v>0</v>
      </c>
      <c r="F408" s="23">
        <f t="shared" si="447"/>
        <v>30</v>
      </c>
      <c r="G408" s="24">
        <v>30</v>
      </c>
      <c r="H408" s="23">
        <v>0</v>
      </c>
      <c r="I408" s="24">
        <f t="shared" si="448"/>
        <v>30</v>
      </c>
      <c r="L408" s="3">
        <v>3</v>
      </c>
    </row>
    <row r="409" spans="1:12" ht="12" customHeight="1" x14ac:dyDescent="0.2">
      <c r="A409" s="18">
        <f>A408</f>
        <v>636</v>
      </c>
      <c r="B409" s="19"/>
      <c r="C409" s="25" t="s">
        <v>5</v>
      </c>
      <c r="D409" s="41">
        <v>0</v>
      </c>
      <c r="E409" s="28">
        <v>0</v>
      </c>
      <c r="F409" s="28">
        <f t="shared" si="447"/>
        <v>0</v>
      </c>
      <c r="G409" s="29">
        <v>0</v>
      </c>
      <c r="H409" s="28">
        <v>0</v>
      </c>
      <c r="I409" s="29">
        <f t="shared" si="448"/>
        <v>0</v>
      </c>
      <c r="L409" s="3">
        <v>4</v>
      </c>
    </row>
    <row r="410" spans="1:12" ht="12" customHeight="1" x14ac:dyDescent="0.2">
      <c r="A410" s="12">
        <v>644</v>
      </c>
      <c r="B410" s="12" t="s">
        <v>2</v>
      </c>
      <c r="C410" s="13" t="s">
        <v>114</v>
      </c>
      <c r="D410" s="39">
        <f t="shared" ref="D410" si="479">SUM(D411:D413)</f>
        <v>103661.9</v>
      </c>
      <c r="E410" s="16">
        <f>SUM(E411:E413)</f>
        <v>0</v>
      </c>
      <c r="F410" s="16">
        <f t="shared" ref="F410" si="480">SUM(F411:F413)</f>
        <v>103661.9</v>
      </c>
      <c r="G410" s="17">
        <f>SUM(G411:G413)</f>
        <v>104698.3</v>
      </c>
      <c r="H410" s="16">
        <f>SUM(H411:H413)</f>
        <v>0</v>
      </c>
      <c r="I410" s="17">
        <f t="shared" ref="I410" si="481">SUM(I411:I413)</f>
        <v>104698.3</v>
      </c>
      <c r="L410" s="3">
        <v>1</v>
      </c>
    </row>
    <row r="411" spans="1:12" ht="12" customHeight="1" x14ac:dyDescent="0.2">
      <c r="A411" s="18">
        <f>A410</f>
        <v>644</v>
      </c>
      <c r="B411" s="19"/>
      <c r="C411" s="20" t="s">
        <v>3</v>
      </c>
      <c r="D411" s="40">
        <v>103639.9</v>
      </c>
      <c r="E411" s="23">
        <v>0</v>
      </c>
      <c r="F411" s="23">
        <f t="shared" ref="F411" si="482">D411+E411</f>
        <v>103639.9</v>
      </c>
      <c r="G411" s="24">
        <v>104676.3</v>
      </c>
      <c r="H411" s="23">
        <v>0</v>
      </c>
      <c r="I411" s="24">
        <f t="shared" ref="I411" si="483">G411+H411</f>
        <v>104676.3</v>
      </c>
      <c r="L411" s="3">
        <v>2</v>
      </c>
    </row>
    <row r="412" spans="1:12" ht="12" customHeight="1" x14ac:dyDescent="0.2">
      <c r="A412" s="18">
        <f>A411</f>
        <v>644</v>
      </c>
      <c r="B412" s="19"/>
      <c r="C412" s="20" t="s">
        <v>4</v>
      </c>
      <c r="D412" s="40">
        <v>22</v>
      </c>
      <c r="E412" s="23">
        <v>0</v>
      </c>
      <c r="F412" s="23">
        <f t="shared" si="447"/>
        <v>22</v>
      </c>
      <c r="G412" s="24">
        <v>22</v>
      </c>
      <c r="H412" s="23">
        <v>0</v>
      </c>
      <c r="I412" s="24">
        <f t="shared" si="448"/>
        <v>22</v>
      </c>
      <c r="L412" s="3">
        <v>3</v>
      </c>
    </row>
    <row r="413" spans="1:12" ht="12" customHeight="1" x14ac:dyDescent="0.2">
      <c r="A413" s="18">
        <f>A412</f>
        <v>644</v>
      </c>
      <c r="B413" s="19"/>
      <c r="C413" s="25" t="s">
        <v>5</v>
      </c>
      <c r="D413" s="41">
        <v>0</v>
      </c>
      <c r="E413" s="28">
        <v>0</v>
      </c>
      <c r="F413" s="28">
        <f t="shared" si="447"/>
        <v>0</v>
      </c>
      <c r="G413" s="29">
        <v>0</v>
      </c>
      <c r="H413" s="28">
        <v>0</v>
      </c>
      <c r="I413" s="29">
        <f t="shared" si="448"/>
        <v>0</v>
      </c>
      <c r="L413" s="3">
        <v>4</v>
      </c>
    </row>
    <row r="414" spans="1:12" ht="12" customHeight="1" x14ac:dyDescent="0.2">
      <c r="A414" s="12">
        <v>664</v>
      </c>
      <c r="B414" s="12" t="s">
        <v>2</v>
      </c>
      <c r="C414" s="13" t="s">
        <v>115</v>
      </c>
      <c r="D414" s="39">
        <f t="shared" ref="D414" si="484">SUM(D415:D417)</f>
        <v>233252.4</v>
      </c>
      <c r="E414" s="16">
        <f>SUM(E415:E417)</f>
        <v>0</v>
      </c>
      <c r="F414" s="16">
        <f t="shared" ref="F414" si="485">SUM(F415:F417)</f>
        <v>233252.4</v>
      </c>
      <c r="G414" s="17">
        <f>SUM(G415:G417)</f>
        <v>235812.7</v>
      </c>
      <c r="H414" s="16">
        <f>SUM(H415:H417)</f>
        <v>0</v>
      </c>
      <c r="I414" s="17">
        <f t="shared" ref="I414" si="486">SUM(I415:I417)</f>
        <v>235812.7</v>
      </c>
      <c r="L414" s="3">
        <v>1</v>
      </c>
    </row>
    <row r="415" spans="1:12" ht="12" customHeight="1" x14ac:dyDescent="0.2">
      <c r="A415" s="18">
        <f>A414</f>
        <v>664</v>
      </c>
      <c r="B415" s="19"/>
      <c r="C415" s="20" t="s">
        <v>3</v>
      </c>
      <c r="D415" s="40">
        <v>231986.4</v>
      </c>
      <c r="E415" s="23">
        <v>0</v>
      </c>
      <c r="F415" s="23">
        <f t="shared" ref="F415" si="487">D415+E415</f>
        <v>231986.4</v>
      </c>
      <c r="G415" s="24">
        <v>234546.7</v>
      </c>
      <c r="H415" s="23">
        <v>0</v>
      </c>
      <c r="I415" s="24">
        <f t="shared" ref="I415" si="488">G415+H415</f>
        <v>234546.7</v>
      </c>
      <c r="L415" s="3">
        <v>2</v>
      </c>
    </row>
    <row r="416" spans="1:12" ht="12" customHeight="1" x14ac:dyDescent="0.2">
      <c r="A416" s="18">
        <f>A415</f>
        <v>664</v>
      </c>
      <c r="B416" s="19"/>
      <c r="C416" s="20" t="s">
        <v>4</v>
      </c>
      <c r="D416" s="40">
        <v>1266</v>
      </c>
      <c r="E416" s="23">
        <v>0</v>
      </c>
      <c r="F416" s="23">
        <f t="shared" si="447"/>
        <v>1266</v>
      </c>
      <c r="G416" s="24">
        <v>1266</v>
      </c>
      <c r="H416" s="23">
        <v>0</v>
      </c>
      <c r="I416" s="24">
        <f t="shared" si="448"/>
        <v>1266</v>
      </c>
      <c r="L416" s="3">
        <v>3</v>
      </c>
    </row>
    <row r="417" spans="1:12" ht="12" customHeight="1" x14ac:dyDescent="0.2">
      <c r="A417" s="18">
        <f>A416</f>
        <v>664</v>
      </c>
      <c r="B417" s="19"/>
      <c r="C417" s="25" t="s">
        <v>5</v>
      </c>
      <c r="D417" s="41">
        <v>0</v>
      </c>
      <c r="E417" s="28">
        <v>0</v>
      </c>
      <c r="F417" s="28">
        <f t="shared" si="447"/>
        <v>0</v>
      </c>
      <c r="G417" s="29">
        <v>0</v>
      </c>
      <c r="H417" s="28">
        <v>0</v>
      </c>
      <c r="I417" s="29">
        <f t="shared" si="448"/>
        <v>0</v>
      </c>
      <c r="L417" s="3">
        <v>4</v>
      </c>
    </row>
    <row r="418" spans="1:12" ht="12" customHeight="1" x14ac:dyDescent="0.2">
      <c r="A418" s="12">
        <v>676</v>
      </c>
      <c r="B418" s="12" t="s">
        <v>2</v>
      </c>
      <c r="C418" s="13" t="s">
        <v>116</v>
      </c>
      <c r="D418" s="39">
        <f t="shared" ref="D418" si="489">SUM(D419:D421)</f>
        <v>739833.29999999993</v>
      </c>
      <c r="E418" s="16">
        <f>SUM(E419:E421)</f>
        <v>0</v>
      </c>
      <c r="F418" s="16">
        <f t="shared" ref="F418" si="490">SUM(F419:F421)</f>
        <v>739833.29999999993</v>
      </c>
      <c r="G418" s="17">
        <f>SUM(G419:G421)</f>
        <v>748733.10000000009</v>
      </c>
      <c r="H418" s="16">
        <f>SUM(H419:H421)</f>
        <v>0</v>
      </c>
      <c r="I418" s="17">
        <f t="shared" ref="I418" si="491">SUM(I419:I421)</f>
        <v>748733.10000000009</v>
      </c>
      <c r="L418" s="3">
        <v>1</v>
      </c>
    </row>
    <row r="419" spans="1:12" ht="12" customHeight="1" x14ac:dyDescent="0.2">
      <c r="A419" s="18">
        <f>A418</f>
        <v>676</v>
      </c>
      <c r="B419" s="19"/>
      <c r="C419" s="20" t="s">
        <v>3</v>
      </c>
      <c r="D419" s="40">
        <v>729944.6</v>
      </c>
      <c r="E419" s="23">
        <v>0</v>
      </c>
      <c r="F419" s="23">
        <f t="shared" ref="F419" si="492">D419+E419</f>
        <v>729944.6</v>
      </c>
      <c r="G419" s="24">
        <v>738392.3</v>
      </c>
      <c r="H419" s="23">
        <v>0</v>
      </c>
      <c r="I419" s="24">
        <f t="shared" ref="I419" si="493">G419+H419</f>
        <v>738392.3</v>
      </c>
      <c r="L419" s="3">
        <v>2</v>
      </c>
    </row>
    <row r="420" spans="1:12" ht="12" customHeight="1" x14ac:dyDescent="0.2">
      <c r="A420" s="18">
        <f>A419</f>
        <v>676</v>
      </c>
      <c r="B420" s="19"/>
      <c r="C420" s="20" t="s">
        <v>4</v>
      </c>
      <c r="D420" s="40">
        <v>9888.7000000000007</v>
      </c>
      <c r="E420" s="23">
        <v>0</v>
      </c>
      <c r="F420" s="23">
        <f t="shared" si="447"/>
        <v>9888.7000000000007</v>
      </c>
      <c r="G420" s="24">
        <v>10340.799999999999</v>
      </c>
      <c r="H420" s="23">
        <v>0</v>
      </c>
      <c r="I420" s="24">
        <f t="shared" si="448"/>
        <v>10340.799999999999</v>
      </c>
      <c r="L420" s="3">
        <v>3</v>
      </c>
    </row>
    <row r="421" spans="1:12" ht="12" customHeight="1" x14ac:dyDescent="0.2">
      <c r="A421" s="18">
        <f>A420</f>
        <v>676</v>
      </c>
      <c r="B421" s="19"/>
      <c r="C421" s="25" t="s">
        <v>5</v>
      </c>
      <c r="D421" s="41">
        <v>0</v>
      </c>
      <c r="E421" s="28">
        <v>0</v>
      </c>
      <c r="F421" s="28">
        <f t="shared" si="447"/>
        <v>0</v>
      </c>
      <c r="G421" s="29">
        <v>0</v>
      </c>
      <c r="H421" s="28">
        <v>0</v>
      </c>
      <c r="I421" s="29">
        <f t="shared" si="448"/>
        <v>0</v>
      </c>
      <c r="L421" s="3">
        <v>4</v>
      </c>
    </row>
    <row r="422" spans="1:12" ht="12" customHeight="1" x14ac:dyDescent="0.2">
      <c r="A422" s="12">
        <v>684</v>
      </c>
      <c r="B422" s="12" t="s">
        <v>2</v>
      </c>
      <c r="C422" s="13" t="s">
        <v>117</v>
      </c>
      <c r="D422" s="39">
        <f t="shared" ref="D422" si="494">SUM(D423:D425)</f>
        <v>533279.4</v>
      </c>
      <c r="E422" s="16">
        <f>SUM(E423:E425)</f>
        <v>0</v>
      </c>
      <c r="F422" s="16">
        <f t="shared" ref="F422" si="495">SUM(F423:F425)</f>
        <v>533279.4</v>
      </c>
      <c r="G422" s="17">
        <f>SUM(G423:G425)</f>
        <v>529021.19999999995</v>
      </c>
      <c r="H422" s="16">
        <f>SUM(H423:H425)</f>
        <v>0</v>
      </c>
      <c r="I422" s="17">
        <f t="shared" ref="I422" si="496">SUM(I423:I425)</f>
        <v>529021.19999999995</v>
      </c>
      <c r="L422" s="3">
        <v>1</v>
      </c>
    </row>
    <row r="423" spans="1:12" ht="12" customHeight="1" x14ac:dyDescent="0.2">
      <c r="A423" s="18">
        <f>A422</f>
        <v>684</v>
      </c>
      <c r="B423" s="19"/>
      <c r="C423" s="20" t="s">
        <v>3</v>
      </c>
      <c r="D423" s="40">
        <v>360384.4</v>
      </c>
      <c r="E423" s="23">
        <v>0</v>
      </c>
      <c r="F423" s="23">
        <f t="shared" ref="F423" si="497">D423+E423</f>
        <v>360384.4</v>
      </c>
      <c r="G423" s="24">
        <v>346626.2</v>
      </c>
      <c r="H423" s="23">
        <v>0</v>
      </c>
      <c r="I423" s="24">
        <f t="shared" ref="I423" si="498">G423+H423</f>
        <v>346626.2</v>
      </c>
      <c r="L423" s="3">
        <v>2</v>
      </c>
    </row>
    <row r="424" spans="1:12" ht="12" customHeight="1" x14ac:dyDescent="0.2">
      <c r="A424" s="18">
        <f>A423</f>
        <v>684</v>
      </c>
      <c r="B424" s="19"/>
      <c r="C424" s="20" t="s">
        <v>4</v>
      </c>
      <c r="D424" s="40">
        <v>121395</v>
      </c>
      <c r="E424" s="23">
        <v>0</v>
      </c>
      <c r="F424" s="23">
        <f t="shared" si="447"/>
        <v>121395</v>
      </c>
      <c r="G424" s="24">
        <v>131395</v>
      </c>
      <c r="H424" s="23">
        <v>0</v>
      </c>
      <c r="I424" s="24">
        <f t="shared" si="448"/>
        <v>131395</v>
      </c>
      <c r="L424" s="3">
        <v>3</v>
      </c>
    </row>
    <row r="425" spans="1:12" ht="12" customHeight="1" x14ac:dyDescent="0.2">
      <c r="A425" s="18">
        <f>A424</f>
        <v>684</v>
      </c>
      <c r="B425" s="19"/>
      <c r="C425" s="25" t="s">
        <v>5</v>
      </c>
      <c r="D425" s="41">
        <v>51500</v>
      </c>
      <c r="E425" s="28">
        <v>0</v>
      </c>
      <c r="F425" s="28">
        <f t="shared" si="447"/>
        <v>51500</v>
      </c>
      <c r="G425" s="29">
        <v>51000</v>
      </c>
      <c r="H425" s="28">
        <v>0</v>
      </c>
      <c r="I425" s="29">
        <f t="shared" si="448"/>
        <v>51000</v>
      </c>
      <c r="L425" s="3">
        <v>4</v>
      </c>
    </row>
    <row r="426" spans="1:12" ht="12" customHeight="1" x14ac:dyDescent="0.2">
      <c r="A426" s="12">
        <v>691</v>
      </c>
      <c r="B426" s="12" t="s">
        <v>2</v>
      </c>
      <c r="C426" s="13" t="s">
        <v>118</v>
      </c>
      <c r="D426" s="39">
        <f t="shared" ref="D426" si="499">SUM(D427:D429)</f>
        <v>918338.7</v>
      </c>
      <c r="E426" s="16">
        <f>SUM(E427:E429)</f>
        <v>0</v>
      </c>
      <c r="F426" s="16">
        <f t="shared" ref="F426" si="500">SUM(F427:F429)</f>
        <v>918338.7</v>
      </c>
      <c r="G426" s="17">
        <f>SUM(G427:G429)</f>
        <v>931492.7</v>
      </c>
      <c r="H426" s="16">
        <f>SUM(H427:H429)</f>
        <v>0</v>
      </c>
      <c r="I426" s="17">
        <f t="shared" ref="I426" si="501">SUM(I427:I429)</f>
        <v>931492.7</v>
      </c>
      <c r="L426" s="3">
        <v>1</v>
      </c>
    </row>
    <row r="427" spans="1:12" ht="12" customHeight="1" x14ac:dyDescent="0.2">
      <c r="A427" s="18">
        <f>A426</f>
        <v>691</v>
      </c>
      <c r="B427" s="19"/>
      <c r="C427" s="20" t="s">
        <v>3</v>
      </c>
      <c r="D427" s="40">
        <v>828697.59999999998</v>
      </c>
      <c r="E427" s="23">
        <v>0</v>
      </c>
      <c r="F427" s="23">
        <f t="shared" ref="F427" si="502">D427+E427</f>
        <v>828697.59999999998</v>
      </c>
      <c r="G427" s="24">
        <v>834821.6</v>
      </c>
      <c r="H427" s="23">
        <v>0</v>
      </c>
      <c r="I427" s="24">
        <f t="shared" ref="I427" si="503">G427+H427</f>
        <v>834821.6</v>
      </c>
      <c r="L427" s="3">
        <v>2</v>
      </c>
    </row>
    <row r="428" spans="1:12" ht="12" customHeight="1" x14ac:dyDescent="0.2">
      <c r="A428" s="18">
        <f>A427</f>
        <v>691</v>
      </c>
      <c r="B428" s="19"/>
      <c r="C428" s="20" t="s">
        <v>4</v>
      </c>
      <c r="D428" s="40">
        <v>30180</v>
      </c>
      <c r="E428" s="23">
        <v>0</v>
      </c>
      <c r="F428" s="23">
        <f t="shared" si="447"/>
        <v>30180</v>
      </c>
      <c r="G428" s="24">
        <v>31030</v>
      </c>
      <c r="H428" s="23">
        <v>0</v>
      </c>
      <c r="I428" s="24">
        <f t="shared" si="448"/>
        <v>31030</v>
      </c>
      <c r="L428" s="3">
        <v>3</v>
      </c>
    </row>
    <row r="429" spans="1:12" ht="12" customHeight="1" x14ac:dyDescent="0.2">
      <c r="A429" s="18">
        <f>A428</f>
        <v>691</v>
      </c>
      <c r="B429" s="19"/>
      <c r="C429" s="25" t="s">
        <v>5</v>
      </c>
      <c r="D429" s="41">
        <v>59461.1</v>
      </c>
      <c r="E429" s="28">
        <v>0</v>
      </c>
      <c r="F429" s="28">
        <f t="shared" si="447"/>
        <v>59461.1</v>
      </c>
      <c r="G429" s="29">
        <v>65641.100000000006</v>
      </c>
      <c r="H429" s="28">
        <v>0</v>
      </c>
      <c r="I429" s="29">
        <f t="shared" si="448"/>
        <v>65641.100000000006</v>
      </c>
      <c r="L429" s="3">
        <v>4</v>
      </c>
    </row>
    <row r="430" spans="1:12" ht="12" customHeight="1" x14ac:dyDescent="0.2">
      <c r="A430" s="12">
        <v>692</v>
      </c>
      <c r="B430" s="12" t="s">
        <v>2</v>
      </c>
      <c r="C430" s="13" t="s">
        <v>119</v>
      </c>
      <c r="D430" s="39">
        <f t="shared" ref="D430" si="504">SUM(D431:D433)</f>
        <v>32088.138999999999</v>
      </c>
      <c r="E430" s="16">
        <f>SUM(E431:E433)</f>
        <v>0</v>
      </c>
      <c r="F430" s="16">
        <f t="shared" ref="F430" si="505">SUM(F431:F433)</f>
        <v>32088.138999999999</v>
      </c>
      <c r="G430" s="15">
        <f>SUM(G431:G433)</f>
        <v>32269.157999999999</v>
      </c>
      <c r="H430" s="16">
        <f>SUM(H431:H433)</f>
        <v>0</v>
      </c>
      <c r="I430" s="17">
        <f t="shared" ref="I430" si="506">SUM(I431:I433)</f>
        <v>32269.157999999999</v>
      </c>
      <c r="L430" s="3">
        <v>1</v>
      </c>
    </row>
    <row r="431" spans="1:12" ht="12" customHeight="1" x14ac:dyDescent="0.2">
      <c r="A431" s="18">
        <f>A430</f>
        <v>692</v>
      </c>
      <c r="B431" s="19"/>
      <c r="C431" s="20" t="s">
        <v>3</v>
      </c>
      <c r="D431" s="40">
        <v>26163.138999999999</v>
      </c>
      <c r="E431" s="23">
        <v>0</v>
      </c>
      <c r="F431" s="23">
        <f t="shared" ref="F431" si="507">D431+E431</f>
        <v>26163.138999999999</v>
      </c>
      <c r="G431" s="22">
        <v>26344.157999999999</v>
      </c>
      <c r="H431" s="23">
        <v>0</v>
      </c>
      <c r="I431" s="24">
        <f t="shared" ref="I431" si="508">G431+H431</f>
        <v>26344.157999999999</v>
      </c>
      <c r="L431" s="3">
        <v>2</v>
      </c>
    </row>
    <row r="432" spans="1:12" ht="12" customHeight="1" x14ac:dyDescent="0.2">
      <c r="A432" s="18">
        <f>A431</f>
        <v>692</v>
      </c>
      <c r="B432" s="19"/>
      <c r="C432" s="20" t="s">
        <v>4</v>
      </c>
      <c r="D432" s="40">
        <v>5925</v>
      </c>
      <c r="E432" s="23">
        <v>0</v>
      </c>
      <c r="F432" s="23">
        <f t="shared" si="447"/>
        <v>5925</v>
      </c>
      <c r="G432" s="24">
        <v>5925</v>
      </c>
      <c r="H432" s="23">
        <v>0</v>
      </c>
      <c r="I432" s="24">
        <f t="shared" si="448"/>
        <v>5925</v>
      </c>
      <c r="L432" s="3">
        <v>3</v>
      </c>
    </row>
    <row r="433" spans="1:13" ht="12" customHeight="1" x14ac:dyDescent="0.2">
      <c r="A433" s="18">
        <f>A432</f>
        <v>692</v>
      </c>
      <c r="B433" s="19"/>
      <c r="C433" s="25" t="s">
        <v>5</v>
      </c>
      <c r="D433" s="41">
        <v>0</v>
      </c>
      <c r="E433" s="28">
        <v>0</v>
      </c>
      <c r="F433" s="28">
        <f t="shared" si="447"/>
        <v>0</v>
      </c>
      <c r="G433" s="29">
        <v>0</v>
      </c>
      <c r="H433" s="28">
        <v>0</v>
      </c>
      <c r="I433" s="29">
        <f t="shared" si="448"/>
        <v>0</v>
      </c>
      <c r="L433" s="3">
        <v>4</v>
      </c>
    </row>
    <row r="434" spans="1:13" ht="12" customHeight="1" x14ac:dyDescent="0.2">
      <c r="A434" s="12">
        <v>693</v>
      </c>
      <c r="B434" s="12" t="s">
        <v>2</v>
      </c>
      <c r="C434" s="13" t="s">
        <v>120</v>
      </c>
      <c r="D434" s="39">
        <f t="shared" ref="D434" si="509">SUM(D435:D437)</f>
        <v>2330412.6320000002</v>
      </c>
      <c r="E434" s="16">
        <f>SUM(E435:E437)</f>
        <v>0</v>
      </c>
      <c r="F434" s="16">
        <f t="shared" ref="F434" si="510">SUM(F435:F437)</f>
        <v>2330412.6320000002</v>
      </c>
      <c r="G434" s="17">
        <f>SUM(G435:G437)</f>
        <v>2377851.648</v>
      </c>
      <c r="H434" s="16">
        <f>SUM(H435:H437)</f>
        <v>0</v>
      </c>
      <c r="I434" s="17">
        <f t="shared" ref="I434" si="511">SUM(I435:I437)</f>
        <v>2377851.648</v>
      </c>
      <c r="L434" s="3">
        <v>1</v>
      </c>
    </row>
    <row r="435" spans="1:13" ht="12" customHeight="1" x14ac:dyDescent="0.2">
      <c r="A435" s="18">
        <f>A434</f>
        <v>693</v>
      </c>
      <c r="B435" s="19"/>
      <c r="C435" s="20" t="s">
        <v>3</v>
      </c>
      <c r="D435" s="40">
        <v>2080412.632</v>
      </c>
      <c r="E435" s="23">
        <v>0</v>
      </c>
      <c r="F435" s="23">
        <f t="shared" ref="F435" si="512">D435+E435</f>
        <v>2080412.632</v>
      </c>
      <c r="G435" s="24">
        <v>2102851.648</v>
      </c>
      <c r="H435" s="23">
        <v>0</v>
      </c>
      <c r="I435" s="24">
        <f t="shared" ref="I435" si="513">G435+H435</f>
        <v>2102851.648</v>
      </c>
      <c r="L435" s="3">
        <v>2</v>
      </c>
    </row>
    <row r="436" spans="1:13" ht="12" customHeight="1" x14ac:dyDescent="0.2">
      <c r="A436" s="18">
        <f>A435</f>
        <v>693</v>
      </c>
      <c r="B436" s="19"/>
      <c r="C436" s="20" t="s">
        <v>4</v>
      </c>
      <c r="D436" s="40">
        <v>250000</v>
      </c>
      <c r="E436" s="23">
        <v>0</v>
      </c>
      <c r="F436" s="23">
        <f t="shared" si="447"/>
        <v>250000</v>
      </c>
      <c r="G436" s="24">
        <v>275000</v>
      </c>
      <c r="H436" s="23">
        <v>0</v>
      </c>
      <c r="I436" s="24">
        <f t="shared" si="448"/>
        <v>275000</v>
      </c>
      <c r="L436" s="3">
        <v>3</v>
      </c>
    </row>
    <row r="437" spans="1:13" ht="12" customHeight="1" x14ac:dyDescent="0.2">
      <c r="A437" s="18">
        <f>A436</f>
        <v>693</v>
      </c>
      <c r="B437" s="19"/>
      <c r="C437" s="25" t="s">
        <v>5</v>
      </c>
      <c r="D437" s="41">
        <v>0</v>
      </c>
      <c r="E437" s="28">
        <v>0</v>
      </c>
      <c r="F437" s="28">
        <f t="shared" si="447"/>
        <v>0</v>
      </c>
      <c r="G437" s="29">
        <v>0</v>
      </c>
      <c r="H437" s="28">
        <v>0</v>
      </c>
      <c r="I437" s="29">
        <f t="shared" si="448"/>
        <v>0</v>
      </c>
      <c r="L437" s="3">
        <v>4</v>
      </c>
    </row>
    <row r="438" spans="1:13" ht="12" customHeight="1" x14ac:dyDescent="0.2">
      <c r="A438" s="12">
        <v>695</v>
      </c>
      <c r="B438" s="12" t="s">
        <v>2</v>
      </c>
      <c r="C438" s="13" t="s">
        <v>121</v>
      </c>
      <c r="D438" s="39">
        <f t="shared" ref="D438" si="514">SUM(D439:D441)</f>
        <v>1510</v>
      </c>
      <c r="E438" s="16">
        <f>SUM(E439:E441)</f>
        <v>0</v>
      </c>
      <c r="F438" s="16">
        <f t="shared" ref="F438" si="515">SUM(F439:F441)</f>
        <v>1510</v>
      </c>
      <c r="G438" s="17">
        <f>SUM(G439:G441)</f>
        <v>1581.4</v>
      </c>
      <c r="H438" s="16">
        <f>SUM(H439:H441)</f>
        <v>0</v>
      </c>
      <c r="I438" s="17">
        <f t="shared" ref="I438" si="516">SUM(I439:I441)</f>
        <v>1581.4</v>
      </c>
      <c r="L438" s="3">
        <v>1</v>
      </c>
    </row>
    <row r="439" spans="1:13" ht="12" customHeight="1" x14ac:dyDescent="0.2">
      <c r="A439" s="18">
        <f>A438</f>
        <v>695</v>
      </c>
      <c r="B439" s="19"/>
      <c r="C439" s="20" t="s">
        <v>3</v>
      </c>
      <c r="D439" s="40">
        <v>1510</v>
      </c>
      <c r="E439" s="23">
        <v>0</v>
      </c>
      <c r="F439" s="23">
        <f t="shared" ref="F439" si="517">D439+E439</f>
        <v>1510</v>
      </c>
      <c r="G439" s="24">
        <v>1581.4</v>
      </c>
      <c r="H439" s="23">
        <v>0</v>
      </c>
      <c r="I439" s="24">
        <f t="shared" ref="I439" si="518">G439+H439</f>
        <v>1581.4</v>
      </c>
      <c r="L439" s="3">
        <v>2</v>
      </c>
    </row>
    <row r="440" spans="1:13" ht="12" customHeight="1" x14ac:dyDescent="0.2">
      <c r="A440" s="18">
        <f>A439</f>
        <v>695</v>
      </c>
      <c r="B440" s="19"/>
      <c r="C440" s="20" t="s">
        <v>4</v>
      </c>
      <c r="D440" s="40">
        <v>0</v>
      </c>
      <c r="E440" s="23">
        <v>0</v>
      </c>
      <c r="F440" s="23">
        <f t="shared" si="447"/>
        <v>0</v>
      </c>
      <c r="G440" s="24">
        <v>0</v>
      </c>
      <c r="H440" s="23">
        <v>0</v>
      </c>
      <c r="I440" s="24">
        <f t="shared" si="448"/>
        <v>0</v>
      </c>
      <c r="L440" s="3">
        <v>3</v>
      </c>
    </row>
    <row r="441" spans="1:13" ht="12" customHeight="1" x14ac:dyDescent="0.2">
      <c r="A441" s="18">
        <f>A440</f>
        <v>695</v>
      </c>
      <c r="B441" s="19"/>
      <c r="C441" s="25" t="s">
        <v>5</v>
      </c>
      <c r="D441" s="41">
        <v>0</v>
      </c>
      <c r="E441" s="28">
        <v>0</v>
      </c>
      <c r="F441" s="28">
        <f t="shared" si="447"/>
        <v>0</v>
      </c>
      <c r="G441" s="29">
        <v>0</v>
      </c>
      <c r="H441" s="28">
        <v>0</v>
      </c>
      <c r="I441" s="29">
        <f t="shared" si="448"/>
        <v>0</v>
      </c>
      <c r="L441" s="3">
        <v>4</v>
      </c>
    </row>
    <row r="442" spans="1:13" ht="12" customHeight="1" x14ac:dyDescent="0.2">
      <c r="A442" s="12"/>
      <c r="B442" s="12"/>
      <c r="C442" s="30" t="s">
        <v>16</v>
      </c>
      <c r="D442" s="31">
        <f t="shared" ref="D442:I445" si="519">SUMIF($L$382:$L$441, $M442,D$382:D$441)</f>
        <v>5256568.9820000008</v>
      </c>
      <c r="E442" s="33">
        <f t="shared" si="519"/>
        <v>0</v>
      </c>
      <c r="F442" s="33">
        <f t="shared" si="519"/>
        <v>5256568.9820000008</v>
      </c>
      <c r="G442" s="32">
        <f t="shared" si="519"/>
        <v>5340699.9060000004</v>
      </c>
      <c r="H442" s="33">
        <f t="shared" si="519"/>
        <v>0</v>
      </c>
      <c r="I442" s="32">
        <f t="shared" si="519"/>
        <v>5340699.9060000004</v>
      </c>
      <c r="M442" s="3">
        <v>1</v>
      </c>
    </row>
    <row r="443" spans="1:13" ht="12" customHeight="1" x14ac:dyDescent="0.2">
      <c r="A443" s="18"/>
      <c r="B443" s="19"/>
      <c r="C443" s="34" t="s">
        <v>3</v>
      </c>
      <c r="D443" s="31">
        <f t="shared" si="519"/>
        <v>4701325.0709999995</v>
      </c>
      <c r="E443" s="33">
        <f t="shared" si="519"/>
        <v>0</v>
      </c>
      <c r="F443" s="33">
        <f t="shared" si="519"/>
        <v>4701325.0709999995</v>
      </c>
      <c r="G443" s="32">
        <f t="shared" si="519"/>
        <v>4739126.0060000001</v>
      </c>
      <c r="H443" s="33">
        <f t="shared" si="519"/>
        <v>0</v>
      </c>
      <c r="I443" s="32">
        <f t="shared" si="519"/>
        <v>4739126.0060000001</v>
      </c>
      <c r="M443" s="3">
        <v>2</v>
      </c>
    </row>
    <row r="444" spans="1:13" ht="12" customHeight="1" x14ac:dyDescent="0.2">
      <c r="A444" s="18"/>
      <c r="B444" s="19"/>
      <c r="C444" s="34" t="s">
        <v>4</v>
      </c>
      <c r="D444" s="31">
        <f t="shared" si="519"/>
        <v>438660.7</v>
      </c>
      <c r="E444" s="33">
        <f t="shared" si="519"/>
        <v>0</v>
      </c>
      <c r="F444" s="33">
        <f t="shared" si="519"/>
        <v>438660.7</v>
      </c>
      <c r="G444" s="32">
        <f t="shared" si="519"/>
        <v>479432.8</v>
      </c>
      <c r="H444" s="33">
        <f t="shared" si="519"/>
        <v>0</v>
      </c>
      <c r="I444" s="32">
        <f t="shared" si="519"/>
        <v>479432.8</v>
      </c>
      <c r="M444" s="3">
        <v>3</v>
      </c>
    </row>
    <row r="445" spans="1:13" ht="12" customHeight="1" x14ac:dyDescent="0.2">
      <c r="A445" s="18"/>
      <c r="B445" s="19"/>
      <c r="C445" s="42" t="s">
        <v>5</v>
      </c>
      <c r="D445" s="43">
        <f t="shared" si="519"/>
        <v>116583.211</v>
      </c>
      <c r="E445" s="45">
        <f t="shared" si="519"/>
        <v>0</v>
      </c>
      <c r="F445" s="45">
        <f t="shared" si="519"/>
        <v>116583.211</v>
      </c>
      <c r="G445" s="44">
        <f t="shared" si="519"/>
        <v>122141.1</v>
      </c>
      <c r="H445" s="45">
        <f t="shared" si="519"/>
        <v>0</v>
      </c>
      <c r="I445" s="44">
        <f t="shared" si="519"/>
        <v>122141.1</v>
      </c>
      <c r="M445" s="3">
        <v>4</v>
      </c>
    </row>
    <row r="446" spans="1:13" ht="12" customHeight="1" x14ac:dyDescent="0.2">
      <c r="A446" s="12"/>
      <c r="B446" s="12"/>
      <c r="C446" s="46" t="s">
        <v>134</v>
      </c>
      <c r="D446" s="47">
        <f t="shared" ref="D446:I449" si="520">SUMIF($L$1:$L$441, $M446,D$1:D$441)</f>
        <v>137102500.47800004</v>
      </c>
      <c r="E446" s="49">
        <f t="shared" si="520"/>
        <v>55326810.897999994</v>
      </c>
      <c r="F446" s="49">
        <f t="shared" si="520"/>
        <v>192429311.37600005</v>
      </c>
      <c r="G446" s="48">
        <f t="shared" si="520"/>
        <v>139161356.11599997</v>
      </c>
      <c r="H446" s="49">
        <f t="shared" si="520"/>
        <v>59956156.045999996</v>
      </c>
      <c r="I446" s="48">
        <f t="shared" si="520"/>
        <v>199117512.16199997</v>
      </c>
      <c r="M446" s="3">
        <v>1</v>
      </c>
    </row>
    <row r="447" spans="1:13" ht="12" customHeight="1" x14ac:dyDescent="0.2">
      <c r="A447" s="18"/>
      <c r="B447" s="19"/>
      <c r="C447" s="50" t="s">
        <v>3</v>
      </c>
      <c r="D447" s="47">
        <f t="shared" si="520"/>
        <v>54288111.601999991</v>
      </c>
      <c r="E447" s="49">
        <f t="shared" si="520"/>
        <v>0</v>
      </c>
      <c r="F447" s="49">
        <f t="shared" si="520"/>
        <v>54288111.601999991</v>
      </c>
      <c r="G447" s="48">
        <f t="shared" si="520"/>
        <v>54683564.86500001</v>
      </c>
      <c r="H447" s="49">
        <f t="shared" si="520"/>
        <v>0</v>
      </c>
      <c r="I447" s="48">
        <f t="shared" si="520"/>
        <v>54683564.86500001</v>
      </c>
      <c r="M447" s="3">
        <v>2</v>
      </c>
    </row>
    <row r="448" spans="1:13" ht="12" customHeight="1" x14ac:dyDescent="0.2">
      <c r="A448" s="18"/>
      <c r="B448" s="19"/>
      <c r="C448" s="50" t="s">
        <v>4</v>
      </c>
      <c r="D448" s="47">
        <f t="shared" si="520"/>
        <v>67578255.557999998</v>
      </c>
      <c r="E448" s="49">
        <f t="shared" si="520"/>
        <v>52035467.609000005</v>
      </c>
      <c r="F448" s="49">
        <f t="shared" si="520"/>
        <v>119613723.16700004</v>
      </c>
      <c r="G448" s="48">
        <f t="shared" si="520"/>
        <v>70174724.815000042</v>
      </c>
      <c r="H448" s="49">
        <f t="shared" si="520"/>
        <v>56575660.990000002</v>
      </c>
      <c r="I448" s="48">
        <f t="shared" si="520"/>
        <v>126750385.80500004</v>
      </c>
      <c r="M448" s="3">
        <v>3</v>
      </c>
    </row>
    <row r="449" spans="1:76" ht="12" customHeight="1" x14ac:dyDescent="0.2">
      <c r="A449" s="18"/>
      <c r="B449" s="19"/>
      <c r="C449" s="51" t="s">
        <v>5</v>
      </c>
      <c r="D449" s="52">
        <f t="shared" si="520"/>
        <v>15236133.317999998</v>
      </c>
      <c r="E449" s="54">
        <f t="shared" si="520"/>
        <v>3291343.2889999999</v>
      </c>
      <c r="F449" s="54">
        <f t="shared" si="520"/>
        <v>18527476.607000001</v>
      </c>
      <c r="G449" s="53">
        <f t="shared" si="520"/>
        <v>14303066.436000001</v>
      </c>
      <c r="H449" s="54">
        <f t="shared" si="520"/>
        <v>3380495.0559999999</v>
      </c>
      <c r="I449" s="53">
        <f t="shared" si="520"/>
        <v>17683561.492000002</v>
      </c>
      <c r="M449" s="3">
        <v>4</v>
      </c>
    </row>
    <row r="450" spans="1:76" ht="12" customHeight="1" x14ac:dyDescent="0.2">
      <c r="A450" s="35"/>
      <c r="B450" s="35"/>
      <c r="C450" s="35" t="s">
        <v>17</v>
      </c>
      <c r="D450" s="36"/>
      <c r="E450" s="37"/>
      <c r="F450" s="37"/>
      <c r="G450" s="38"/>
      <c r="H450" s="37"/>
      <c r="I450" s="38"/>
    </row>
    <row r="451" spans="1:76" s="3" customFormat="1" ht="12" customHeight="1" x14ac:dyDescent="0.2">
      <c r="A451" s="12" t="s">
        <v>18</v>
      </c>
      <c r="B451" s="12"/>
      <c r="C451" s="13" t="s">
        <v>122</v>
      </c>
      <c r="D451" s="39">
        <f t="shared" ref="D451" si="521">SUM(D452:D454)</f>
        <v>-5985468.6310000001</v>
      </c>
      <c r="E451" s="16">
        <f>SUM(E452:E454)</f>
        <v>0</v>
      </c>
      <c r="F451" s="16">
        <f t="shared" ref="F451" si="522">SUM(F452:F454)</f>
        <v>-5985468.6310000001</v>
      </c>
      <c r="G451" s="17">
        <f>SUM(G452:G454)</f>
        <v>-6272375.5</v>
      </c>
      <c r="H451" s="16">
        <f>SUM(H452:H454)</f>
        <v>0</v>
      </c>
      <c r="I451" s="17">
        <f t="shared" ref="I451" si="523">SUM(I452:I454)</f>
        <v>-6272375.5</v>
      </c>
      <c r="J451" s="2"/>
      <c r="K451" s="2"/>
      <c r="L451" s="3">
        <v>1</v>
      </c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</row>
    <row r="452" spans="1:76" s="3" customFormat="1" ht="12" customHeight="1" x14ac:dyDescent="0.2">
      <c r="A452" s="18"/>
      <c r="B452" s="19"/>
      <c r="C452" s="20" t="s">
        <v>3</v>
      </c>
      <c r="D452" s="40">
        <v>0</v>
      </c>
      <c r="E452" s="23">
        <v>0</v>
      </c>
      <c r="F452" s="23">
        <f t="shared" ref="F452" si="524">D452+E452</f>
        <v>0</v>
      </c>
      <c r="G452" s="24">
        <v>0</v>
      </c>
      <c r="H452" s="23">
        <v>0</v>
      </c>
      <c r="I452" s="24">
        <f t="shared" ref="I452" si="525">G452+H452</f>
        <v>0</v>
      </c>
      <c r="J452" s="2"/>
      <c r="K452" s="2"/>
      <c r="L452" s="3">
        <v>2</v>
      </c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</row>
    <row r="453" spans="1:76" ht="12" customHeight="1" x14ac:dyDescent="0.2">
      <c r="A453" s="18"/>
      <c r="B453" s="19"/>
      <c r="C453" s="20" t="s">
        <v>4</v>
      </c>
      <c r="D453" s="40">
        <v>-5985468.6310000001</v>
      </c>
      <c r="E453" s="23">
        <v>0</v>
      </c>
      <c r="F453" s="23">
        <f t="shared" ref="F453:F454" si="526">D453+E453</f>
        <v>-5985468.6310000001</v>
      </c>
      <c r="G453" s="24">
        <v>-6272375.5</v>
      </c>
      <c r="H453" s="23">
        <v>0</v>
      </c>
      <c r="I453" s="24">
        <f t="shared" ref="I453:I454" si="527">G453+H453</f>
        <v>-6272375.5</v>
      </c>
      <c r="L453" s="3">
        <v>3</v>
      </c>
    </row>
    <row r="454" spans="1:76" ht="12" customHeight="1" x14ac:dyDescent="0.2">
      <c r="A454" s="18"/>
      <c r="B454" s="19"/>
      <c r="C454" s="25" t="s">
        <v>5</v>
      </c>
      <c r="D454" s="41">
        <v>0</v>
      </c>
      <c r="E454" s="28">
        <v>0</v>
      </c>
      <c r="F454" s="28">
        <f t="shared" si="526"/>
        <v>0</v>
      </c>
      <c r="G454" s="29">
        <v>0</v>
      </c>
      <c r="H454" s="28">
        <v>0</v>
      </c>
      <c r="I454" s="29">
        <f t="shared" si="527"/>
        <v>0</v>
      </c>
      <c r="L454" s="3">
        <v>4</v>
      </c>
    </row>
    <row r="455" spans="1:76" ht="12" customHeight="1" x14ac:dyDescent="0.2">
      <c r="A455" s="12"/>
      <c r="B455" s="12"/>
      <c r="C455" s="55" t="s">
        <v>19</v>
      </c>
      <c r="D455" s="56">
        <f t="shared" ref="D455:I458" si="528">SUMIF($L$1:$L$454, $M455,D$1:D$454)</f>
        <v>131117031.84700005</v>
      </c>
      <c r="E455" s="57">
        <f t="shared" si="528"/>
        <v>55326810.897999994</v>
      </c>
      <c r="F455" s="57">
        <f t="shared" si="528"/>
        <v>186443842.74500003</v>
      </c>
      <c r="G455" s="58">
        <f t="shared" si="528"/>
        <v>132888980.61599997</v>
      </c>
      <c r="H455" s="57">
        <f t="shared" si="528"/>
        <v>59956156.045999996</v>
      </c>
      <c r="I455" s="58">
        <f t="shared" si="528"/>
        <v>192845136.66199997</v>
      </c>
      <c r="M455" s="3">
        <v>1</v>
      </c>
    </row>
    <row r="456" spans="1:76" ht="12" customHeight="1" x14ac:dyDescent="0.2">
      <c r="A456" s="18"/>
      <c r="B456" s="19"/>
      <c r="C456" s="59" t="s">
        <v>3</v>
      </c>
      <c r="D456" s="56">
        <f t="shared" si="528"/>
        <v>54288111.601999991</v>
      </c>
      <c r="E456" s="57">
        <f t="shared" si="528"/>
        <v>0</v>
      </c>
      <c r="F456" s="57">
        <f t="shared" si="528"/>
        <v>54288111.601999991</v>
      </c>
      <c r="G456" s="58">
        <f t="shared" si="528"/>
        <v>54683564.86500001</v>
      </c>
      <c r="H456" s="57">
        <f t="shared" si="528"/>
        <v>0</v>
      </c>
      <c r="I456" s="58">
        <f t="shared" si="528"/>
        <v>54683564.86500001</v>
      </c>
      <c r="M456" s="3">
        <v>2</v>
      </c>
    </row>
    <row r="457" spans="1:76" ht="12" customHeight="1" x14ac:dyDescent="0.2">
      <c r="A457" s="18"/>
      <c r="B457" s="19"/>
      <c r="C457" s="59" t="s">
        <v>4</v>
      </c>
      <c r="D457" s="56">
        <f t="shared" si="528"/>
        <v>61592786.927000001</v>
      </c>
      <c r="E457" s="57">
        <f t="shared" si="528"/>
        <v>52035467.609000005</v>
      </c>
      <c r="F457" s="57">
        <f t="shared" si="528"/>
        <v>113628254.53600004</v>
      </c>
      <c r="G457" s="58">
        <f t="shared" si="528"/>
        <v>63902349.315000042</v>
      </c>
      <c r="H457" s="57">
        <f t="shared" si="528"/>
        <v>56575660.990000002</v>
      </c>
      <c r="I457" s="58">
        <f t="shared" si="528"/>
        <v>120478010.30500004</v>
      </c>
      <c r="M457" s="3">
        <v>3</v>
      </c>
    </row>
    <row r="458" spans="1:76" ht="12" customHeight="1" x14ac:dyDescent="0.2">
      <c r="A458" s="18"/>
      <c r="B458" s="19"/>
      <c r="C458" s="60" t="s">
        <v>5</v>
      </c>
      <c r="D458" s="61">
        <f t="shared" si="528"/>
        <v>15236133.317999998</v>
      </c>
      <c r="E458" s="62">
        <f t="shared" si="528"/>
        <v>3291343.2889999999</v>
      </c>
      <c r="F458" s="62">
        <f t="shared" si="528"/>
        <v>18527476.607000001</v>
      </c>
      <c r="G458" s="63">
        <f t="shared" si="528"/>
        <v>14303066.436000001</v>
      </c>
      <c r="H458" s="62">
        <f t="shared" si="528"/>
        <v>3380495.0559999999</v>
      </c>
      <c r="I458" s="63">
        <f t="shared" si="528"/>
        <v>17683561.492000002</v>
      </c>
      <c r="M458" s="3">
        <v>4</v>
      </c>
    </row>
    <row r="460" spans="1:76" x14ac:dyDescent="0.2">
      <c r="A460" s="3" t="s">
        <v>133</v>
      </c>
    </row>
  </sheetData>
  <autoFilter ref="A3:M459" xr:uid="{00000000-0001-0000-0000-000000000000}"/>
  <conditionalFormatting sqref="D3:I3">
    <cfRule type="containsText" dxfId="0" priority="1" stopIfTrue="1" operator="containsText" text="TableTrack">
      <formula>NOT(ISERROR(SEARCH("TableTrack",D3)))</formula>
    </cfRule>
  </conditionalFormatting>
  <pageMargins left="0.25" right="0.25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TableTrack</vt:lpstr>
      <vt:lpstr>TableTrack!Print_Area</vt:lpstr>
      <vt:lpstr>TableTrack!Print_Titles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Staley, Marc</dc:creator>
  <cp:lastModifiedBy>Staley, Marc</cp:lastModifiedBy>
  <dcterms:created xsi:type="dcterms:W3CDTF">2026-08-13T13:46:56Z</dcterms:created>
  <dcterms:modified xsi:type="dcterms:W3CDTF">2026-08-13T16:48:53Z</dcterms:modified>
</cp:coreProperties>
</file>