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2330" activeTab="0"/>
  </bookViews>
  <sheets>
    <sheet name="TableTrack" sheetId="1" r:id="rId1"/>
  </sheets>
  <definedNames>
    <definedName name="_xlnm._FilterDatabase" localSheetId="0" hidden="1">'TableTrack'!$A$4:$N$467</definedName>
    <definedName name="_xlnm.Print_Area" localSheetId="0">'TableTrack'!$A$1:$H$467</definedName>
    <definedName name="_xlnm.Print_Titles" localSheetId="0">'TableTrack'!$4:$4</definedName>
  </definedNames>
  <calcPr fullCalcOnLoad="1"/>
</workbook>
</file>

<file path=xl/sharedStrings.xml><?xml version="1.0" encoding="utf-8"?>
<sst xmlns="http://schemas.openxmlformats.org/spreadsheetml/2006/main" count="473" uniqueCount="134">
  <si>
    <t>Agency
($ thousands)</t>
  </si>
  <si>
    <t>FY16 Total</t>
  </si>
  <si>
    <t>LEGISLATIVE AGENCIES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</si>
  <si>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</si>
  <si>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</si>
  <si>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</si>
  <si>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</si>
  <si>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</si>
  <si>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</si>
  <si>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</si>
  <si>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</si>
  <si>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</si>
  <si>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</si>
  <si>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</si>
  <si>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</si>
  <si>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</si>
  <si>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</si>
  <si>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GOVERNOR'S INITIATIVES AND REVOLVING FUNDS</t>
  </si>
  <si>
    <t>REV</t>
  </si>
  <si>
    <t>GRAND TOTAL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</si>
  <si>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</si>
  <si>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</si>
  <si>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</si>
  <si>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</si>
  <si>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</si>
  <si>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</si>
  <si>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Research Unit</t>
  </si>
  <si>
    <t>Legislative Reference Bureau</t>
  </si>
  <si>
    <t>Legislative Ethics Commission</t>
  </si>
  <si>
    <t>GA Retirement System</t>
  </si>
  <si>
    <t>Architect Of The Capitol</t>
  </si>
  <si>
    <t>JCAR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</si>
  <si>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</si>
  <si>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</si>
  <si>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</si>
  <si>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</si>
  <si>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</si>
  <si>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</si>
  <si>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</si>
  <si>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</si>
  <si>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</si>
  <si>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</si>
  <si>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</si>
  <si>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</si>
  <si>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</si>
  <si>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</si>
  <si>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</si>
  <si>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</si>
  <si>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</si>
  <si>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</si>
  <si>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</si>
  <si>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</si>
  <si>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</si>
  <si>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</si>
  <si>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</si>
  <si>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</si>
  <si>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</si>
  <si>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</si>
  <si>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Illinois Power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</si>
  <si>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</si>
  <si>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</si>
  <si>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</si>
  <si>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</si>
  <si>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</si>
  <si>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</si>
  <si>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</si>
  <si>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</si>
  <si>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</si>
  <si>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</si>
  <si>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</si>
  <si>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</si>
  <si>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Management And Budget</t>
  </si>
  <si>
    <t>Inspector General</t>
  </si>
  <si>
    <t>Executive Ethics Comm.</t>
  </si>
  <si>
    <t>Capital Development Board</t>
  </si>
  <si>
    <t>Civil Service Commission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</si>
  <si>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</si>
  <si>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</si>
  <si>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</si>
  <si>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</si>
  <si>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</si>
  <si>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</si>
  <si>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</si>
  <si>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Historic Preservation</t>
  </si>
  <si>
    <t>Human Rights Commission</t>
  </si>
  <si>
    <t>Criminal Justice Info Authority</t>
  </si>
  <si>
    <t>Sports Facilities Authority</t>
  </si>
  <si>
    <t>Council On Dev Disabilities</t>
  </si>
  <si>
    <t>Violence Prevention Authority</t>
  </si>
  <si>
    <t>Finance Authority</t>
  </si>
  <si>
    <t>Procurement Policy Board</t>
  </si>
  <si>
    <t>Workers' Compensation</t>
  </si>
  <si>
    <t>Independent Tax Tribunal</t>
  </si>
  <si>
    <t>Gaming Board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</si>
  <si>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</si>
  <si>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</si>
  <si>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</si>
  <si>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</si>
  <si>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</si>
  <si>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</si>
  <si>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</si>
  <si>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</si>
  <si>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</si>
  <si>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</si>
  <si>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</si>
  <si>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</si>
  <si>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</si>
  <si>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</si>
  <si>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</si>
  <si>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</si>
  <si>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</si>
  <si>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</si>
  <si>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</si>
  <si>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</si>
  <si>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</si>
  <si>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</si>
  <si>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</si>
  <si>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</si>
  <si>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</si>
  <si>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</si>
  <si>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</si>
  <si>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</si>
  <si>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</si>
  <si>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</si>
  <si>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Revolving Funds</t>
  </si>
  <si>
    <t>FY17 Total</t>
  </si>
  <si>
    <t>Table I-A - FY16 and FY17 Enacted Operating and Capital Appropriations by Agency</t>
  </si>
  <si>
    <t>as of August 25, 2016</t>
  </si>
  <si>
    <t>Ed Labor Relations Board</t>
  </si>
  <si>
    <t>Total Before Governor's Initiatives and Revolving Funds</t>
  </si>
  <si>
    <t>FY16 Enacted Operating Approps and CA</t>
  </si>
  <si>
    <t>FY16 Enacted Capital Approps</t>
  </si>
  <si>
    <t>FY17 Enacted Operating Approps and CA</t>
  </si>
  <si>
    <t>FY17 Enacted Capital Approps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</si>
</sst>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_);\(#,##0.000\)"/>
  </numFmts>
  <fonts count="51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47" fillId="0" borderId="13" xfId="0" applyNumberFormat="1" applyFont="1" applyBorder="1" applyAlignment="1">
      <alignment/>
    </xf>
    <xf numFmtId="164" fontId="47" fillId="0" borderId="1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 indent="3"/>
    </xf>
    <xf numFmtId="164" fontId="44" fillId="0" borderId="13" xfId="0" applyNumberFormat="1" applyFont="1" applyFill="1" applyBorder="1" applyAlignment="1">
      <alignment/>
    </xf>
    <xf numFmtId="164" fontId="44" fillId="0" borderId="13" xfId="0" applyNumberFormat="1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12" xfId="0" applyNumberFormat="1" applyFont="1" applyFill="1" applyBorder="1" applyAlignment="1">
      <alignment/>
    </xf>
    <xf numFmtId="0" fontId="44" fillId="0" borderId="14" xfId="0" applyFont="1" applyBorder="1" applyAlignment="1">
      <alignment horizontal="left" indent="3"/>
    </xf>
    <xf numFmtId="164" fontId="44" fillId="0" borderId="15" xfId="0" applyNumberFormat="1" applyFont="1" applyFill="1" applyBorder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47" fillId="0" borderId="12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164" fontId="47" fillId="33" borderId="12" xfId="0" applyNumberFormat="1" applyFont="1" applyFill="1" applyBorder="1" applyAlignment="1">
      <alignment/>
    </xf>
    <xf numFmtId="0" fontId="47" fillId="35" borderId="0" xfId="0" applyFont="1" applyFill="1" applyAlignment="1">
      <alignment horizontal="left" indent="3"/>
    </xf>
    <xf numFmtId="0" fontId="47" fillId="35" borderId="0" xfId="0" applyFont="1" applyFill="1" applyBorder="1" applyAlignment="1">
      <alignment horizontal="left" indent="3"/>
    </xf>
    <xf numFmtId="0" fontId="46" fillId="0" borderId="14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164" fontId="46" fillId="34" borderId="15" xfId="0" applyNumberFormat="1" applyFont="1" applyFill="1" applyBorder="1" applyAlignment="1">
      <alignment vertical="center"/>
    </xf>
    <xf numFmtId="164" fontId="46" fillId="34" borderId="16" xfId="0" applyNumberFormat="1" applyFont="1" applyFill="1" applyBorder="1" applyAlignment="1">
      <alignment vertical="center"/>
    </xf>
    <xf numFmtId="164" fontId="44" fillId="0" borderId="16" xfId="0" applyNumberFormat="1" applyFont="1" applyFill="1" applyBorder="1" applyAlignment="1">
      <alignment/>
    </xf>
    <xf numFmtId="0" fontId="47" fillId="35" borderId="14" xfId="0" applyFont="1" applyFill="1" applyBorder="1" applyAlignment="1">
      <alignment horizontal="left" indent="3"/>
    </xf>
    <xf numFmtId="164" fontId="47" fillId="33" borderId="15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0" fontId="47" fillId="36" borderId="0" xfId="0" applyFont="1" applyFill="1" applyBorder="1" applyAlignment="1">
      <alignment/>
    </xf>
    <xf numFmtId="164" fontId="47" fillId="37" borderId="13" xfId="0" applyNumberFormat="1" applyFont="1" applyFill="1" applyBorder="1" applyAlignment="1">
      <alignment/>
    </xf>
    <xf numFmtId="164" fontId="47" fillId="37" borderId="12" xfId="0" applyNumberFormat="1" applyFont="1" applyFill="1" applyBorder="1" applyAlignment="1">
      <alignment/>
    </xf>
    <xf numFmtId="0" fontId="47" fillId="36" borderId="0" xfId="0" applyFont="1" applyFill="1" applyAlignment="1">
      <alignment horizontal="left" indent="3"/>
    </xf>
    <xf numFmtId="0" fontId="47" fillId="36" borderId="14" xfId="0" applyFont="1" applyFill="1" applyBorder="1" applyAlignment="1">
      <alignment horizontal="left" indent="3"/>
    </xf>
    <xf numFmtId="164" fontId="47" fillId="37" borderId="15" xfId="0" applyNumberFormat="1" applyFont="1" applyFill="1" applyBorder="1" applyAlignment="1">
      <alignment/>
    </xf>
    <xf numFmtId="164" fontId="47" fillId="37" borderId="16" xfId="0" applyNumberFormat="1" applyFont="1" applyFill="1" applyBorder="1" applyAlignment="1">
      <alignment/>
    </xf>
    <xf numFmtId="165" fontId="44" fillId="0" borderId="13" xfId="0" applyNumberFormat="1" applyFont="1" applyBorder="1" applyAlignment="1">
      <alignment/>
    </xf>
    <xf numFmtId="165" fontId="44" fillId="0" borderId="13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44" fillId="0" borderId="15" xfId="0" applyNumberFormat="1" applyFont="1" applyBorder="1" applyAlignment="1">
      <alignment/>
    </xf>
    <xf numFmtId="165" fontId="44" fillId="0" borderId="16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165" fontId="46" fillId="34" borderId="13" xfId="0" applyNumberFormat="1" applyFont="1" applyFill="1" applyBorder="1" applyAlignment="1">
      <alignment/>
    </xf>
    <xf numFmtId="165" fontId="46" fillId="34" borderId="12" xfId="0" applyNumberFormat="1" applyFont="1" applyFill="1" applyBorder="1" applyAlignment="1">
      <alignment/>
    </xf>
    <xf numFmtId="0" fontId="46" fillId="34" borderId="0" xfId="0" applyFont="1" applyFill="1" applyAlignment="1">
      <alignment horizontal="left" indent="3"/>
    </xf>
    <xf numFmtId="0" fontId="46" fillId="34" borderId="14" xfId="0" applyFont="1" applyFill="1" applyBorder="1" applyAlignment="1">
      <alignment horizontal="left" indent="3"/>
    </xf>
    <xf numFmtId="165" fontId="46" fillId="34" borderId="15" xfId="0" applyNumberFormat="1" applyFont="1" applyFill="1" applyBorder="1" applyAlignment="1">
      <alignment/>
    </xf>
    <xf numFmtId="165" fontId="46" fillId="34" borderId="16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165" fontId="47" fillId="0" borderId="17" xfId="0" applyNumberFormat="1" applyFont="1" applyBorder="1" applyAlignment="1">
      <alignment/>
    </xf>
    <xf numFmtId="165" fontId="47" fillId="0" borderId="18" xfId="0" applyNumberFormat="1" applyFont="1" applyBorder="1" applyAlignment="1">
      <alignment/>
    </xf>
    <xf numFmtId="3" fontId="44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"/>
    </sheetView>
  </sheetViews>
  <sheetFormatPr defaultColWidth="9.140625" defaultRowHeight="15"/>
  <cols>
    <col min="1" max="1" width="5.00390625" style="63" customWidth="1"/>
    <col min="2" max="2" width="36.140625" style="0" customWidth="1"/>
    <col min="3" max="3" width="12.8515625" style="0" customWidth="1"/>
    <col min="4" max="4" width="12.28125" style="0" customWidth="1"/>
    <col min="5" max="6" width="12.00390625" style="0" customWidth="1"/>
    <col min="7" max="7" width="14.140625" style="0" customWidth="1"/>
    <col min="8" max="8" width="12.7109375" style="0" customWidth="1"/>
    <col min="9" max="11" width="9.140625" style="0" customWidth="1"/>
    <col min="12" max="12" width="9.140625" style="0" hidden="1" customWidth="1"/>
    <col min="13" max="14" width="0" style="4" hidden="1" customWidth="1"/>
  </cols>
  <sheetData>
    <row r="1" spans="1:9" s="67" customFormat="1" ht="18.75">
      <c r="A1" s="64" t="s">
        <v>126</v>
      </c>
      <c r="B1" s="65"/>
      <c r="C1" s="65"/>
      <c r="D1" s="65"/>
      <c r="E1" s="65"/>
      <c r="F1" s="65"/>
      <c r="G1" s="65"/>
      <c r="H1" s="65"/>
      <c r="I1" s="66"/>
    </row>
    <row r="2" s="2" customFormat="1" ht="17.25" customHeight="1">
      <c r="A2" s="1"/>
    </row>
    <row r="3" spans="1:8" s="2" customFormat="1" ht="17.25" customHeight="1">
      <c r="A3" s="1"/>
      <c r="G3" s="70" t="s">
        <v>127</v>
      </c>
      <c r="H3" s="70"/>
    </row>
    <row r="4" spans="1:12" ht="45">
      <c r="A4" s="5"/>
      <c r="B4" s="6" t="s">
        <v>0</v>
      </c>
      <c r="C4" s="7" t="s">
        <v>130</v>
      </c>
      <c r="D4" s="7" t="s">
        <v>131</v>
      </c>
      <c r="E4" s="7" t="s">
        <v>1</v>
      </c>
      <c r="F4" s="7" t="s">
        <v>132</v>
      </c>
      <c r="G4" s="7" t="s">
        <v>133</v>
      </c>
      <c r="H4" s="7" t="s">
        <v>125</v>
      </c>
      <c r="I4" s="4"/>
      <c r="J4" s="4"/>
      <c r="K4" s="4"/>
      <c r="L4" s="4"/>
    </row>
    <row r="5" spans="1:8" ht="12" customHeight="1">
      <c r="A5" s="8"/>
      <c r="B5" s="9" t="s">
        <v>2</v>
      </c>
      <c r="C5" s="10"/>
      <c r="D5" s="10"/>
      <c r="E5" s="10"/>
      <c r="F5" s="11"/>
      <c r="G5" s="11"/>
      <c r="H5" s="11"/>
    </row>
    <row r="6" spans="1:13" ht="12" customHeight="1">
      <c r="A6" s="12">
        <v>101</v>
      </c>
      <c r="B6" s="13" t="s">
        <v>20</v>
      </c>
      <c r="C6" s="16">
        <f aca="true" t="shared" si="0" ref="C6:H6">SUM(C7:C9)</f>
        <v>52384.332</v>
      </c>
      <c r="D6" s="16">
        <f t="shared" si="0"/>
        <v>0</v>
      </c>
      <c r="E6" s="16">
        <f t="shared" si="0"/>
        <v>52384.332</v>
      </c>
      <c r="F6" s="15">
        <f t="shared" si="0"/>
        <v>51579.2</v>
      </c>
      <c r="G6" s="16">
        <f>SUM(G7:G9)</f>
        <v>0</v>
      </c>
      <c r="H6" s="15">
        <f t="shared" si="0"/>
        <v>51579.2</v>
      </c>
      <c r="I6" s="4"/>
      <c r="J6" s="4"/>
      <c r="K6" s="4"/>
      <c r="L6" s="4"/>
      <c r="M6" s="4">
        <v>1</v>
      </c>
    </row>
    <row r="7" spans="1:13" ht="12" customHeight="1">
      <c r="A7" s="18">
        <f>A6</f>
        <v>101</v>
      </c>
      <c r="B7" s="19" t="s">
        <v>3</v>
      </c>
      <c r="C7" s="22">
        <v>51884.332</v>
      </c>
      <c r="D7" s="22">
        <v>0</v>
      </c>
      <c r="E7" s="22">
        <f>C7+D7</f>
        <v>51884.332</v>
      </c>
      <c r="F7" s="21">
        <v>51079.2</v>
      </c>
      <c r="G7" s="22">
        <v>0</v>
      </c>
      <c r="H7" s="21">
        <f>F7+G7</f>
        <v>51079.2</v>
      </c>
      <c r="I7" s="4"/>
      <c r="J7" s="4"/>
      <c r="K7" s="4"/>
      <c r="L7" s="4"/>
      <c r="M7" s="4">
        <v>2</v>
      </c>
    </row>
    <row r="8" spans="1:13" ht="12" customHeight="1">
      <c r="A8" s="18">
        <f>A7</f>
        <v>101</v>
      </c>
      <c r="B8" s="19" t="s">
        <v>4</v>
      </c>
      <c r="C8" s="22">
        <v>500</v>
      </c>
      <c r="D8" s="22">
        <v>0</v>
      </c>
      <c r="E8" s="22">
        <f>C8+D8</f>
        <v>500</v>
      </c>
      <c r="F8" s="21">
        <v>500</v>
      </c>
      <c r="G8" s="22">
        <v>0</v>
      </c>
      <c r="H8" s="21">
        <f>F8+G8</f>
        <v>500</v>
      </c>
      <c r="I8" s="4"/>
      <c r="J8" s="4"/>
      <c r="K8" s="4"/>
      <c r="L8" s="4"/>
      <c r="M8" s="4">
        <v>3</v>
      </c>
    </row>
    <row r="9" spans="1:13" ht="12" customHeight="1">
      <c r="A9" s="18">
        <f>A8</f>
        <v>101</v>
      </c>
      <c r="B9" s="24" t="s">
        <v>5</v>
      </c>
      <c r="C9" s="27">
        <v>0</v>
      </c>
      <c r="D9" s="27">
        <v>0</v>
      </c>
      <c r="E9" s="27">
        <f>C9+D9</f>
        <v>0</v>
      </c>
      <c r="F9" s="26">
        <v>0</v>
      </c>
      <c r="G9" s="27">
        <v>0</v>
      </c>
      <c r="H9" s="26">
        <f>F9+G9</f>
        <v>0</v>
      </c>
      <c r="I9" s="4"/>
      <c r="J9" s="4"/>
      <c r="K9" s="4"/>
      <c r="L9" s="4"/>
      <c r="M9" s="4">
        <v>4</v>
      </c>
    </row>
    <row r="10" spans="1:13" ht="12" customHeight="1">
      <c r="A10" s="12">
        <v>103</v>
      </c>
      <c r="B10" s="13" t="s">
        <v>21</v>
      </c>
      <c r="C10" s="16">
        <f aca="true" t="shared" si="1" ref="C10:H10">SUM(C11:C13)</f>
        <v>30754.191</v>
      </c>
      <c r="D10" s="16">
        <f>SUM(D11:D13)</f>
        <v>0</v>
      </c>
      <c r="E10" s="16">
        <f t="shared" si="1"/>
        <v>30754.191</v>
      </c>
      <c r="F10" s="15">
        <f t="shared" si="1"/>
        <v>30754.191</v>
      </c>
      <c r="G10" s="16">
        <f>SUM(G11:G13)</f>
        <v>0</v>
      </c>
      <c r="H10" s="15">
        <f t="shared" si="1"/>
        <v>30754.191</v>
      </c>
      <c r="I10" s="4"/>
      <c r="J10" s="4"/>
      <c r="K10" s="4"/>
      <c r="L10" s="4"/>
      <c r="M10" s="4">
        <v>1</v>
      </c>
    </row>
    <row r="11" spans="1:13" ht="12" customHeight="1">
      <c r="A11" s="18">
        <f>A10</f>
        <v>103</v>
      </c>
      <c r="B11" s="19" t="s">
        <v>3</v>
      </c>
      <c r="C11" s="22">
        <v>6807</v>
      </c>
      <c r="D11" s="22">
        <v>0</v>
      </c>
      <c r="E11" s="22">
        <f aca="true" t="shared" si="2" ref="E11:E53">C11+D11</f>
        <v>6807</v>
      </c>
      <c r="F11" s="21">
        <v>6807</v>
      </c>
      <c r="G11" s="22">
        <v>0</v>
      </c>
      <c r="H11" s="21">
        <f>F11+G11</f>
        <v>6807</v>
      </c>
      <c r="I11" s="4"/>
      <c r="J11" s="4"/>
      <c r="K11" s="4"/>
      <c r="L11" s="4"/>
      <c r="M11" s="4">
        <v>2</v>
      </c>
    </row>
    <row r="12" spans="1:13" ht="12" customHeight="1">
      <c r="A12" s="18">
        <f>A11</f>
        <v>103</v>
      </c>
      <c r="B12" s="19" t="s">
        <v>4</v>
      </c>
      <c r="C12" s="22">
        <v>23947.191</v>
      </c>
      <c r="D12" s="22">
        <v>0</v>
      </c>
      <c r="E12" s="22">
        <f t="shared" si="2"/>
        <v>23947.191</v>
      </c>
      <c r="F12" s="21">
        <v>23947.191</v>
      </c>
      <c r="G12" s="22">
        <v>0</v>
      </c>
      <c r="H12" s="21">
        <f>F12+G12</f>
        <v>23947.191</v>
      </c>
      <c r="I12" s="4"/>
      <c r="J12" s="4"/>
      <c r="K12" s="4"/>
      <c r="L12" s="4"/>
      <c r="M12" s="4">
        <v>3</v>
      </c>
    </row>
    <row r="13" spans="1:13" ht="12" customHeight="1">
      <c r="A13" s="18">
        <f>A12</f>
        <v>103</v>
      </c>
      <c r="B13" s="24" t="s">
        <v>5</v>
      </c>
      <c r="C13" s="27">
        <v>0</v>
      </c>
      <c r="D13" s="27">
        <v>0</v>
      </c>
      <c r="E13" s="27">
        <f t="shared" si="2"/>
        <v>0</v>
      </c>
      <c r="F13" s="26">
        <v>0</v>
      </c>
      <c r="G13" s="27">
        <v>0</v>
      </c>
      <c r="H13" s="26">
        <f>F13+G13</f>
        <v>0</v>
      </c>
      <c r="I13" s="4"/>
      <c r="J13" s="4"/>
      <c r="K13" s="4"/>
      <c r="L13" s="4"/>
      <c r="M13" s="4">
        <v>4</v>
      </c>
    </row>
    <row r="14" spans="1:13" ht="12" customHeight="1">
      <c r="A14" s="12">
        <v>105</v>
      </c>
      <c r="B14" s="13" t="s">
        <v>22</v>
      </c>
      <c r="C14" s="16">
        <f aca="true" t="shared" si="3" ref="C14:H14">SUM(C15:C17)</f>
        <v>2701.4</v>
      </c>
      <c r="D14" s="16">
        <f>SUM(D15:D17)</f>
        <v>0</v>
      </c>
      <c r="E14" s="16">
        <f t="shared" si="3"/>
        <v>2701.4</v>
      </c>
      <c r="F14" s="15">
        <f t="shared" si="3"/>
        <v>2701.4</v>
      </c>
      <c r="G14" s="16">
        <f>SUM(G15:G17)</f>
        <v>0</v>
      </c>
      <c r="H14" s="15">
        <f t="shared" si="3"/>
        <v>2701.4</v>
      </c>
      <c r="I14" s="4"/>
      <c r="J14" s="4"/>
      <c r="K14" s="4"/>
      <c r="L14" s="4"/>
      <c r="M14" s="4">
        <v>1</v>
      </c>
    </row>
    <row r="15" spans="1:13" ht="12" customHeight="1">
      <c r="A15" s="18">
        <f>A14</f>
        <v>105</v>
      </c>
      <c r="B15" s="19" t="s">
        <v>3</v>
      </c>
      <c r="C15" s="22">
        <v>2701.4</v>
      </c>
      <c r="D15" s="22">
        <v>0</v>
      </c>
      <c r="E15" s="22">
        <f>C15+D15</f>
        <v>2701.4</v>
      </c>
      <c r="F15" s="20">
        <v>2701.4</v>
      </c>
      <c r="G15" s="22">
        <v>0</v>
      </c>
      <c r="H15" s="21">
        <f>F15+G15</f>
        <v>2701.4</v>
      </c>
      <c r="I15" s="4"/>
      <c r="J15" s="4"/>
      <c r="K15" s="4"/>
      <c r="L15" s="4"/>
      <c r="M15" s="4">
        <v>2</v>
      </c>
    </row>
    <row r="16" spans="1:13" ht="12" customHeight="1">
      <c r="A16" s="18">
        <f>A15</f>
        <v>105</v>
      </c>
      <c r="B16" s="19" t="s">
        <v>4</v>
      </c>
      <c r="C16" s="22">
        <v>0</v>
      </c>
      <c r="D16" s="22">
        <v>0</v>
      </c>
      <c r="E16" s="22">
        <f t="shared" si="2"/>
        <v>0</v>
      </c>
      <c r="F16" s="21">
        <v>0</v>
      </c>
      <c r="G16" s="22">
        <v>0</v>
      </c>
      <c r="H16" s="21">
        <f>F16+G16</f>
        <v>0</v>
      </c>
      <c r="I16" s="4"/>
      <c r="J16" s="4"/>
      <c r="K16" s="4"/>
      <c r="L16" s="4"/>
      <c r="M16" s="4">
        <v>3</v>
      </c>
    </row>
    <row r="17" spans="1:13" ht="12" customHeight="1">
      <c r="A17" s="18">
        <f>A16</f>
        <v>105</v>
      </c>
      <c r="B17" s="24" t="s">
        <v>5</v>
      </c>
      <c r="C17" s="27">
        <v>0</v>
      </c>
      <c r="D17" s="27">
        <v>0</v>
      </c>
      <c r="E17" s="27">
        <f t="shared" si="2"/>
        <v>0</v>
      </c>
      <c r="F17" s="26">
        <v>0</v>
      </c>
      <c r="G17" s="27">
        <v>0</v>
      </c>
      <c r="H17" s="26">
        <f>F17+G17</f>
        <v>0</v>
      </c>
      <c r="I17" s="4"/>
      <c r="J17" s="4"/>
      <c r="K17" s="4"/>
      <c r="L17" s="4"/>
      <c r="M17" s="4">
        <v>4</v>
      </c>
    </row>
    <row r="18" spans="1:13" ht="12" customHeight="1">
      <c r="A18" s="12">
        <v>108</v>
      </c>
      <c r="B18" s="13" t="s">
        <v>23</v>
      </c>
      <c r="C18" s="16">
        <f aca="true" t="shared" si="4" ref="C18:H18">SUM(C19:C21)</f>
        <v>6766.7</v>
      </c>
      <c r="D18" s="16">
        <f>SUM(D19:D21)</f>
        <v>0</v>
      </c>
      <c r="E18" s="16">
        <f t="shared" si="4"/>
        <v>6766.7</v>
      </c>
      <c r="F18" s="15">
        <f t="shared" si="4"/>
        <v>6766.7</v>
      </c>
      <c r="G18" s="16">
        <f>SUM(G19:G21)</f>
        <v>0</v>
      </c>
      <c r="H18" s="15">
        <f t="shared" si="4"/>
        <v>6766.7</v>
      </c>
      <c r="I18" s="4"/>
      <c r="J18" s="4"/>
      <c r="K18" s="4"/>
      <c r="L18" s="4"/>
      <c r="M18" s="4">
        <v>1</v>
      </c>
    </row>
    <row r="19" spans="1:13" ht="12" customHeight="1">
      <c r="A19" s="18">
        <f>A18</f>
        <v>108</v>
      </c>
      <c r="B19" s="19" t="s">
        <v>3</v>
      </c>
      <c r="C19" s="22">
        <v>5166.7</v>
      </c>
      <c r="D19" s="22">
        <v>0</v>
      </c>
      <c r="E19" s="22">
        <f>C19+D19</f>
        <v>5166.7</v>
      </c>
      <c r="F19" s="21">
        <v>5166.7</v>
      </c>
      <c r="G19" s="22">
        <v>0</v>
      </c>
      <c r="H19" s="21">
        <f>F19+G19</f>
        <v>5166.7</v>
      </c>
      <c r="I19" s="4"/>
      <c r="J19" s="4"/>
      <c r="K19" s="4"/>
      <c r="L19" s="4"/>
      <c r="M19" s="4">
        <v>2</v>
      </c>
    </row>
    <row r="20" spans="1:13" ht="12" customHeight="1">
      <c r="A20" s="18">
        <f>A19</f>
        <v>108</v>
      </c>
      <c r="B20" s="19" t="s">
        <v>4</v>
      </c>
      <c r="C20" s="22">
        <v>1600</v>
      </c>
      <c r="D20" s="22">
        <v>0</v>
      </c>
      <c r="E20" s="22">
        <f t="shared" si="2"/>
        <v>1600</v>
      </c>
      <c r="F20" s="21">
        <v>1600</v>
      </c>
      <c r="G20" s="22">
        <v>0</v>
      </c>
      <c r="H20" s="21">
        <f>F20+G20</f>
        <v>1600</v>
      </c>
      <c r="I20" s="4"/>
      <c r="J20" s="4"/>
      <c r="K20" s="4"/>
      <c r="L20" s="4"/>
      <c r="M20" s="4">
        <v>3</v>
      </c>
    </row>
    <row r="21" spans="1:13" ht="12" customHeight="1">
      <c r="A21" s="18">
        <f>A20</f>
        <v>108</v>
      </c>
      <c r="B21" s="24" t="s">
        <v>5</v>
      </c>
      <c r="C21" s="27">
        <v>0</v>
      </c>
      <c r="D21" s="27">
        <v>0</v>
      </c>
      <c r="E21" s="27">
        <f t="shared" si="2"/>
        <v>0</v>
      </c>
      <c r="F21" s="26">
        <v>0</v>
      </c>
      <c r="G21" s="27">
        <v>0</v>
      </c>
      <c r="H21" s="26">
        <f>F21+G21</f>
        <v>0</v>
      </c>
      <c r="I21" s="4"/>
      <c r="J21" s="4"/>
      <c r="K21" s="4"/>
      <c r="L21" s="4"/>
      <c r="M21" s="4">
        <v>4</v>
      </c>
    </row>
    <row r="22" spans="1:13" ht="12" customHeight="1">
      <c r="A22" s="12">
        <v>109</v>
      </c>
      <c r="B22" s="13" t="s">
        <v>24</v>
      </c>
      <c r="C22" s="16">
        <f aca="true" t="shared" si="5" ref="C22:H22">SUM(C23:C25)</f>
        <v>251.6</v>
      </c>
      <c r="D22" s="16">
        <f>SUM(D23:D25)</f>
        <v>0</v>
      </c>
      <c r="E22" s="16">
        <f t="shared" si="5"/>
        <v>251.6</v>
      </c>
      <c r="F22" s="15">
        <f t="shared" si="5"/>
        <v>261</v>
      </c>
      <c r="G22" s="16">
        <f>SUM(G23:G25)</f>
        <v>0</v>
      </c>
      <c r="H22" s="15">
        <f t="shared" si="5"/>
        <v>261</v>
      </c>
      <c r="I22" s="4"/>
      <c r="J22" s="4"/>
      <c r="K22" s="4"/>
      <c r="L22" s="4"/>
      <c r="M22" s="4">
        <v>1</v>
      </c>
    </row>
    <row r="23" spans="1:13" ht="12" customHeight="1">
      <c r="A23" s="18">
        <f>A22</f>
        <v>109</v>
      </c>
      <c r="B23" s="19" t="s">
        <v>3</v>
      </c>
      <c r="C23" s="22">
        <v>251.6</v>
      </c>
      <c r="D23" s="22">
        <v>0</v>
      </c>
      <c r="E23" s="22">
        <f>C23+D23</f>
        <v>251.6</v>
      </c>
      <c r="F23" s="21">
        <v>261</v>
      </c>
      <c r="G23" s="22">
        <v>0</v>
      </c>
      <c r="H23" s="21">
        <f>F23+G23</f>
        <v>261</v>
      </c>
      <c r="I23" s="4"/>
      <c r="J23" s="4"/>
      <c r="K23" s="4"/>
      <c r="L23" s="4"/>
      <c r="M23" s="4">
        <v>2</v>
      </c>
    </row>
    <row r="24" spans="1:13" ht="12" customHeight="1">
      <c r="A24" s="18">
        <f>A23</f>
        <v>109</v>
      </c>
      <c r="B24" s="19" t="s">
        <v>4</v>
      </c>
      <c r="C24" s="22">
        <v>0</v>
      </c>
      <c r="D24" s="22">
        <v>0</v>
      </c>
      <c r="E24" s="22">
        <f t="shared" si="2"/>
        <v>0</v>
      </c>
      <c r="F24" s="21">
        <v>0</v>
      </c>
      <c r="G24" s="22">
        <v>0</v>
      </c>
      <c r="H24" s="21">
        <f>F24+G24</f>
        <v>0</v>
      </c>
      <c r="I24" s="4"/>
      <c r="J24" s="4"/>
      <c r="K24" s="4"/>
      <c r="L24" s="4"/>
      <c r="M24" s="4">
        <v>3</v>
      </c>
    </row>
    <row r="25" spans="1:13" ht="12" customHeight="1">
      <c r="A25" s="18">
        <f>A24</f>
        <v>109</v>
      </c>
      <c r="B25" s="24" t="s">
        <v>5</v>
      </c>
      <c r="C25" s="27">
        <v>0</v>
      </c>
      <c r="D25" s="27">
        <v>0</v>
      </c>
      <c r="E25" s="27">
        <f t="shared" si="2"/>
        <v>0</v>
      </c>
      <c r="F25" s="26">
        <v>0</v>
      </c>
      <c r="G25" s="27">
        <v>0</v>
      </c>
      <c r="H25" s="26">
        <f>F25+G25</f>
        <v>0</v>
      </c>
      <c r="I25" s="4"/>
      <c r="J25" s="4"/>
      <c r="K25" s="4"/>
      <c r="L25" s="4"/>
      <c r="M25" s="4">
        <v>4</v>
      </c>
    </row>
    <row r="26" spans="1:13" ht="12" customHeight="1">
      <c r="A26" s="12">
        <v>110</v>
      </c>
      <c r="B26" s="13" t="s">
        <v>25</v>
      </c>
      <c r="C26" s="16">
        <f aca="true" t="shared" si="6" ref="C26:H26">SUM(C27:C29)</f>
        <v>2160</v>
      </c>
      <c r="D26" s="16">
        <f>SUM(D27:D29)</f>
        <v>0</v>
      </c>
      <c r="E26" s="16">
        <f t="shared" si="6"/>
        <v>2160</v>
      </c>
      <c r="F26" s="15">
        <f t="shared" si="6"/>
        <v>2160</v>
      </c>
      <c r="G26" s="16">
        <f>SUM(G27:G29)</f>
        <v>0</v>
      </c>
      <c r="H26" s="15">
        <f t="shared" si="6"/>
        <v>2160</v>
      </c>
      <c r="I26" s="4"/>
      <c r="J26" s="4"/>
      <c r="K26" s="4"/>
      <c r="L26" s="4"/>
      <c r="M26" s="4">
        <v>1</v>
      </c>
    </row>
    <row r="27" spans="1:13" ht="12" customHeight="1">
      <c r="A27" s="18">
        <f>A26</f>
        <v>110</v>
      </c>
      <c r="B27" s="19" t="s">
        <v>3</v>
      </c>
      <c r="C27" s="22">
        <v>2160</v>
      </c>
      <c r="D27" s="22">
        <v>0</v>
      </c>
      <c r="E27" s="22">
        <f>C27+D27</f>
        <v>2160</v>
      </c>
      <c r="F27" s="21">
        <v>2160</v>
      </c>
      <c r="G27" s="22">
        <v>0</v>
      </c>
      <c r="H27" s="21">
        <f>F27+G27</f>
        <v>2160</v>
      </c>
      <c r="I27" s="4"/>
      <c r="J27" s="4"/>
      <c r="K27" s="4"/>
      <c r="L27" s="4"/>
      <c r="M27" s="4">
        <v>2</v>
      </c>
    </row>
    <row r="28" spans="1:13" ht="12" customHeight="1">
      <c r="A28" s="18">
        <f>A27</f>
        <v>110</v>
      </c>
      <c r="B28" s="19" t="s">
        <v>4</v>
      </c>
      <c r="C28" s="22">
        <v>0</v>
      </c>
      <c r="D28" s="22">
        <v>0</v>
      </c>
      <c r="E28" s="22">
        <f t="shared" si="2"/>
        <v>0</v>
      </c>
      <c r="F28" s="21">
        <v>0</v>
      </c>
      <c r="G28" s="22">
        <v>0</v>
      </c>
      <c r="H28" s="21">
        <f>F28+G28</f>
        <v>0</v>
      </c>
      <c r="I28" s="4"/>
      <c r="J28" s="4"/>
      <c r="K28" s="4"/>
      <c r="L28" s="4"/>
      <c r="M28" s="4">
        <v>3</v>
      </c>
    </row>
    <row r="29" spans="1:13" ht="12" customHeight="1">
      <c r="A29" s="18">
        <f>A28</f>
        <v>110</v>
      </c>
      <c r="B29" s="24" t="s">
        <v>5</v>
      </c>
      <c r="C29" s="27">
        <v>0</v>
      </c>
      <c r="D29" s="27">
        <v>0</v>
      </c>
      <c r="E29" s="27">
        <f t="shared" si="2"/>
        <v>0</v>
      </c>
      <c r="F29" s="26">
        <v>0</v>
      </c>
      <c r="G29" s="27">
        <v>0</v>
      </c>
      <c r="H29" s="26">
        <f>F29+G29</f>
        <v>0</v>
      </c>
      <c r="I29" s="4"/>
      <c r="J29" s="4"/>
      <c r="K29" s="4"/>
      <c r="L29" s="4"/>
      <c r="M29" s="4">
        <v>4</v>
      </c>
    </row>
    <row r="30" spans="1:13" ht="12" customHeight="1">
      <c r="A30" s="12">
        <v>112</v>
      </c>
      <c r="B30" s="13" t="s">
        <v>26</v>
      </c>
      <c r="C30" s="16">
        <f aca="true" t="shared" si="7" ref="C30:H30">SUM(C31:C33)</f>
        <v>2950.7</v>
      </c>
      <c r="D30" s="16">
        <f>SUM(D31:D33)</f>
        <v>0</v>
      </c>
      <c r="E30" s="16">
        <f t="shared" si="7"/>
        <v>2950.7</v>
      </c>
      <c r="F30" s="15">
        <f t="shared" si="7"/>
        <v>2950.7</v>
      </c>
      <c r="G30" s="16">
        <f>SUM(G31:G33)</f>
        <v>0</v>
      </c>
      <c r="H30" s="15">
        <f t="shared" si="7"/>
        <v>2950.7</v>
      </c>
      <c r="I30" s="4"/>
      <c r="J30" s="4"/>
      <c r="K30" s="4"/>
      <c r="L30" s="4"/>
      <c r="M30" s="4">
        <v>1</v>
      </c>
    </row>
    <row r="31" spans="1:13" ht="12" customHeight="1">
      <c r="A31" s="18">
        <f>A30</f>
        <v>112</v>
      </c>
      <c r="B31" s="19" t="s">
        <v>3</v>
      </c>
      <c r="C31" s="22">
        <v>2950.7</v>
      </c>
      <c r="D31" s="22">
        <v>0</v>
      </c>
      <c r="E31" s="22">
        <f>C31+D31</f>
        <v>2950.7</v>
      </c>
      <c r="F31" s="21">
        <v>2950.7</v>
      </c>
      <c r="G31" s="22">
        <v>0</v>
      </c>
      <c r="H31" s="21">
        <f>F31+G31</f>
        <v>2950.7</v>
      </c>
      <c r="I31" s="4"/>
      <c r="J31" s="4"/>
      <c r="K31" s="4"/>
      <c r="L31" s="4"/>
      <c r="M31" s="4">
        <v>2</v>
      </c>
    </row>
    <row r="32" spans="1:13" ht="12" customHeight="1">
      <c r="A32" s="18">
        <f>A31</f>
        <v>112</v>
      </c>
      <c r="B32" s="19" t="s">
        <v>4</v>
      </c>
      <c r="C32" s="22">
        <v>0</v>
      </c>
      <c r="D32" s="22">
        <v>0</v>
      </c>
      <c r="E32" s="22">
        <f t="shared" si="2"/>
        <v>0</v>
      </c>
      <c r="F32" s="21">
        <v>0</v>
      </c>
      <c r="G32" s="22">
        <v>0</v>
      </c>
      <c r="H32" s="21">
        <f>F32+G32</f>
        <v>0</v>
      </c>
      <c r="I32" s="4"/>
      <c r="J32" s="4"/>
      <c r="K32" s="4"/>
      <c r="L32" s="4"/>
      <c r="M32" s="4">
        <v>3</v>
      </c>
    </row>
    <row r="33" spans="1:13" ht="12" customHeight="1">
      <c r="A33" s="18">
        <f>A32</f>
        <v>112</v>
      </c>
      <c r="B33" s="24" t="s">
        <v>5</v>
      </c>
      <c r="C33" s="27">
        <v>0</v>
      </c>
      <c r="D33" s="27">
        <v>0</v>
      </c>
      <c r="E33" s="27">
        <f t="shared" si="2"/>
        <v>0</v>
      </c>
      <c r="F33" s="26">
        <v>0</v>
      </c>
      <c r="G33" s="27">
        <v>0</v>
      </c>
      <c r="H33" s="26">
        <f>F33+G33</f>
        <v>0</v>
      </c>
      <c r="I33" s="4"/>
      <c r="J33" s="4"/>
      <c r="K33" s="4"/>
      <c r="L33" s="4"/>
      <c r="M33" s="4">
        <v>4</v>
      </c>
    </row>
    <row r="34" spans="1:13" ht="12" customHeight="1">
      <c r="A34" s="12">
        <v>115</v>
      </c>
      <c r="B34" s="13" t="s">
        <v>27</v>
      </c>
      <c r="C34" s="16">
        <f aca="true" t="shared" si="8" ref="C34:H34">SUM(C35:C37)</f>
        <v>2581.4</v>
      </c>
      <c r="D34" s="16">
        <f>SUM(D35:D37)</f>
        <v>0</v>
      </c>
      <c r="E34" s="16">
        <f t="shared" si="8"/>
        <v>2581.4</v>
      </c>
      <c r="F34" s="15">
        <f t="shared" si="8"/>
        <v>2581.4</v>
      </c>
      <c r="G34" s="16">
        <f>SUM(G35:G37)</f>
        <v>0</v>
      </c>
      <c r="H34" s="15">
        <f t="shared" si="8"/>
        <v>2581.4</v>
      </c>
      <c r="I34" s="4"/>
      <c r="J34" s="4"/>
      <c r="K34" s="4"/>
      <c r="L34" s="4"/>
      <c r="M34" s="4">
        <v>1</v>
      </c>
    </row>
    <row r="35" spans="1:13" ht="12" customHeight="1">
      <c r="A35" s="18">
        <f>A34</f>
        <v>115</v>
      </c>
      <c r="B35" s="19" t="s">
        <v>3</v>
      </c>
      <c r="C35" s="22">
        <v>2581.4</v>
      </c>
      <c r="D35" s="22">
        <v>0</v>
      </c>
      <c r="E35" s="22">
        <f>C35+D35</f>
        <v>2581.4</v>
      </c>
      <c r="F35" s="21">
        <v>2581.4</v>
      </c>
      <c r="G35" s="22">
        <v>0</v>
      </c>
      <c r="H35" s="21">
        <f>F35+G35</f>
        <v>2581.4</v>
      </c>
      <c r="I35" s="4"/>
      <c r="J35" s="4"/>
      <c r="K35" s="4"/>
      <c r="L35" s="4"/>
      <c r="M35" s="4">
        <v>2</v>
      </c>
    </row>
    <row r="36" spans="1:13" ht="12" customHeight="1">
      <c r="A36" s="18">
        <f>A35</f>
        <v>115</v>
      </c>
      <c r="B36" s="19" t="s">
        <v>4</v>
      </c>
      <c r="C36" s="22">
        <v>0</v>
      </c>
      <c r="D36" s="22">
        <v>0</v>
      </c>
      <c r="E36" s="22">
        <f t="shared" si="2"/>
        <v>0</v>
      </c>
      <c r="F36" s="21">
        <v>0</v>
      </c>
      <c r="G36" s="22">
        <v>0</v>
      </c>
      <c r="H36" s="21">
        <f>F36+G36</f>
        <v>0</v>
      </c>
      <c r="I36" s="4"/>
      <c r="J36" s="4"/>
      <c r="K36" s="4"/>
      <c r="L36" s="4"/>
      <c r="M36" s="4">
        <v>3</v>
      </c>
    </row>
    <row r="37" spans="1:13" ht="12" customHeight="1">
      <c r="A37" s="18">
        <f>A36</f>
        <v>115</v>
      </c>
      <c r="B37" s="24" t="s">
        <v>5</v>
      </c>
      <c r="C37" s="27">
        <v>0</v>
      </c>
      <c r="D37" s="27">
        <v>0</v>
      </c>
      <c r="E37" s="27">
        <f t="shared" si="2"/>
        <v>0</v>
      </c>
      <c r="F37" s="26">
        <v>0</v>
      </c>
      <c r="G37" s="27">
        <v>0</v>
      </c>
      <c r="H37" s="26">
        <f>F37+G37</f>
        <v>0</v>
      </c>
      <c r="I37" s="4"/>
      <c r="J37" s="4"/>
      <c r="K37" s="4"/>
      <c r="L37" s="4"/>
      <c r="M37" s="4">
        <v>4</v>
      </c>
    </row>
    <row r="38" spans="1:13" ht="12" customHeight="1">
      <c r="A38" s="12">
        <v>120</v>
      </c>
      <c r="B38" s="13" t="s">
        <v>28</v>
      </c>
      <c r="C38" s="16">
        <f aca="true" t="shared" si="9" ref="C38:H38">SUM(C39:C41)</f>
        <v>312.5</v>
      </c>
      <c r="D38" s="16">
        <f>SUM(D39:D41)</f>
        <v>0</v>
      </c>
      <c r="E38" s="16">
        <f t="shared" si="9"/>
        <v>312.5</v>
      </c>
      <c r="F38" s="15">
        <f t="shared" si="9"/>
        <v>312.5</v>
      </c>
      <c r="G38" s="16">
        <f>SUM(G39:G41)</f>
        <v>0</v>
      </c>
      <c r="H38" s="15">
        <f t="shared" si="9"/>
        <v>312.5</v>
      </c>
      <c r="I38" s="4"/>
      <c r="J38" s="4"/>
      <c r="K38" s="4"/>
      <c r="L38" s="4"/>
      <c r="M38" s="4">
        <v>1</v>
      </c>
    </row>
    <row r="39" spans="1:13" ht="12" customHeight="1">
      <c r="A39" s="18">
        <f>A38</f>
        <v>120</v>
      </c>
      <c r="B39" s="19" t="s">
        <v>3</v>
      </c>
      <c r="C39" s="22">
        <v>312.5</v>
      </c>
      <c r="D39" s="22">
        <v>0</v>
      </c>
      <c r="E39" s="22">
        <f>C39+D39</f>
        <v>312.5</v>
      </c>
      <c r="F39" s="21">
        <v>312.5</v>
      </c>
      <c r="G39" s="22">
        <v>0</v>
      </c>
      <c r="H39" s="21">
        <f>F39+G39</f>
        <v>312.5</v>
      </c>
      <c r="I39" s="4"/>
      <c r="J39" s="4"/>
      <c r="K39" s="4"/>
      <c r="L39" s="4"/>
      <c r="M39" s="4">
        <v>2</v>
      </c>
    </row>
    <row r="40" spans="1:13" ht="12" customHeight="1">
      <c r="A40" s="18">
        <f>A39</f>
        <v>120</v>
      </c>
      <c r="B40" s="19" t="s">
        <v>4</v>
      </c>
      <c r="C40" s="22">
        <v>0</v>
      </c>
      <c r="D40" s="22">
        <v>0</v>
      </c>
      <c r="E40" s="22">
        <f t="shared" si="2"/>
        <v>0</v>
      </c>
      <c r="F40" s="21">
        <v>0</v>
      </c>
      <c r="G40" s="22">
        <v>0</v>
      </c>
      <c r="H40" s="21">
        <f>F40+G40</f>
        <v>0</v>
      </c>
      <c r="I40" s="4"/>
      <c r="J40" s="4"/>
      <c r="K40" s="4"/>
      <c r="L40" s="4"/>
      <c r="M40" s="4">
        <v>3</v>
      </c>
    </row>
    <row r="41" spans="1:13" ht="12" customHeight="1">
      <c r="A41" s="18">
        <f>A40</f>
        <v>120</v>
      </c>
      <c r="B41" s="24" t="s">
        <v>5</v>
      </c>
      <c r="C41" s="27">
        <v>0</v>
      </c>
      <c r="D41" s="27">
        <v>0</v>
      </c>
      <c r="E41" s="27">
        <f t="shared" si="2"/>
        <v>0</v>
      </c>
      <c r="F41" s="26">
        <v>0</v>
      </c>
      <c r="G41" s="27">
        <v>0</v>
      </c>
      <c r="H41" s="26">
        <f>F41+G41</f>
        <v>0</v>
      </c>
      <c r="I41" s="4"/>
      <c r="J41" s="4"/>
      <c r="K41" s="4"/>
      <c r="L41" s="4"/>
      <c r="M41" s="4">
        <v>4</v>
      </c>
    </row>
    <row r="42" spans="1:13" ht="12" customHeight="1">
      <c r="A42" s="12">
        <v>131</v>
      </c>
      <c r="B42" s="13" t="s">
        <v>29</v>
      </c>
      <c r="C42" s="16">
        <f aca="true" t="shared" si="10" ref="C42:H42">SUM(C43:C45)</f>
        <v>16073</v>
      </c>
      <c r="D42" s="16">
        <f>SUM(D43:D45)</f>
        <v>0</v>
      </c>
      <c r="E42" s="16">
        <f t="shared" si="10"/>
        <v>16073</v>
      </c>
      <c r="F42" s="15">
        <f t="shared" si="10"/>
        <v>21721</v>
      </c>
      <c r="G42" s="16">
        <f>SUM(G43:G45)</f>
        <v>0</v>
      </c>
      <c r="H42" s="15">
        <f t="shared" si="10"/>
        <v>21721</v>
      </c>
      <c r="I42" s="4"/>
      <c r="J42" s="4"/>
      <c r="K42" s="4"/>
      <c r="L42" s="4"/>
      <c r="M42" s="4">
        <v>1</v>
      </c>
    </row>
    <row r="43" spans="1:13" ht="12" customHeight="1">
      <c r="A43" s="18">
        <f>A42</f>
        <v>131</v>
      </c>
      <c r="B43" s="19" t="s">
        <v>3</v>
      </c>
      <c r="C43" s="22">
        <v>16073</v>
      </c>
      <c r="D43" s="22">
        <v>0</v>
      </c>
      <c r="E43" s="22">
        <f>C43+D43</f>
        <v>16073</v>
      </c>
      <c r="F43" s="21">
        <v>21721</v>
      </c>
      <c r="G43" s="22">
        <v>0</v>
      </c>
      <c r="H43" s="21">
        <f>F43+G43</f>
        <v>21721</v>
      </c>
      <c r="I43" s="4"/>
      <c r="J43" s="4"/>
      <c r="K43" s="4"/>
      <c r="L43" s="4"/>
      <c r="M43" s="4">
        <v>2</v>
      </c>
    </row>
    <row r="44" spans="1:13" ht="12" customHeight="1">
      <c r="A44" s="18">
        <f>A43</f>
        <v>131</v>
      </c>
      <c r="B44" s="19" t="s">
        <v>4</v>
      </c>
      <c r="C44" s="22">
        <v>0</v>
      </c>
      <c r="D44" s="22">
        <v>0</v>
      </c>
      <c r="E44" s="22">
        <f t="shared" si="2"/>
        <v>0</v>
      </c>
      <c r="F44" s="21">
        <v>0</v>
      </c>
      <c r="G44" s="22">
        <v>0</v>
      </c>
      <c r="H44" s="21">
        <f>F44+G44</f>
        <v>0</v>
      </c>
      <c r="I44" s="4"/>
      <c r="J44" s="4"/>
      <c r="K44" s="4"/>
      <c r="L44" s="4"/>
      <c r="M44" s="4">
        <v>3</v>
      </c>
    </row>
    <row r="45" spans="1:13" ht="12" customHeight="1">
      <c r="A45" s="18">
        <f>A44</f>
        <v>131</v>
      </c>
      <c r="B45" s="24" t="s">
        <v>5</v>
      </c>
      <c r="C45" s="27">
        <v>0</v>
      </c>
      <c r="D45" s="27">
        <v>0</v>
      </c>
      <c r="E45" s="27">
        <f t="shared" si="2"/>
        <v>0</v>
      </c>
      <c r="F45" s="26">
        <v>0</v>
      </c>
      <c r="G45" s="27">
        <v>0</v>
      </c>
      <c r="H45" s="26">
        <f>F45+G45</f>
        <v>0</v>
      </c>
      <c r="I45" s="4"/>
      <c r="J45" s="4"/>
      <c r="K45" s="4"/>
      <c r="L45" s="4"/>
      <c r="M45" s="4">
        <v>4</v>
      </c>
    </row>
    <row r="46" spans="1:13" ht="12" customHeight="1">
      <c r="A46" s="12">
        <v>156</v>
      </c>
      <c r="B46" s="13" t="s">
        <v>30</v>
      </c>
      <c r="C46" s="16">
        <f aca="true" t="shared" si="11" ref="C46:H46">SUM(C47:C49)</f>
        <v>1669.5</v>
      </c>
      <c r="D46" s="16">
        <f>SUM(D47:D49)</f>
        <v>0</v>
      </c>
      <c r="E46" s="16">
        <f t="shared" si="11"/>
        <v>1669.5</v>
      </c>
      <c r="F46" s="15">
        <f t="shared" si="11"/>
        <v>1669.5</v>
      </c>
      <c r="G46" s="16">
        <f>SUM(G47:G49)</f>
        <v>0</v>
      </c>
      <c r="H46" s="15">
        <f t="shared" si="11"/>
        <v>1669.5</v>
      </c>
      <c r="I46" s="4"/>
      <c r="J46" s="4"/>
      <c r="K46" s="4"/>
      <c r="L46" s="4"/>
      <c r="M46" s="4">
        <v>1</v>
      </c>
    </row>
    <row r="47" spans="1:13" ht="12" customHeight="1">
      <c r="A47" s="18">
        <f>A46</f>
        <v>156</v>
      </c>
      <c r="B47" s="19" t="s">
        <v>3</v>
      </c>
      <c r="C47" s="22">
        <v>1669.5</v>
      </c>
      <c r="D47" s="22">
        <v>0</v>
      </c>
      <c r="E47" s="22">
        <f>C47+D47</f>
        <v>1669.5</v>
      </c>
      <c r="F47" s="21">
        <v>1669.5</v>
      </c>
      <c r="G47" s="22">
        <v>0</v>
      </c>
      <c r="H47" s="21">
        <f>F47+G47</f>
        <v>1669.5</v>
      </c>
      <c r="I47" s="4"/>
      <c r="J47" s="4"/>
      <c r="K47" s="4"/>
      <c r="L47" s="4"/>
      <c r="M47" s="4">
        <v>2</v>
      </c>
    </row>
    <row r="48" spans="1:13" ht="12" customHeight="1">
      <c r="A48" s="18">
        <f>A47</f>
        <v>156</v>
      </c>
      <c r="B48" s="19" t="s">
        <v>4</v>
      </c>
      <c r="C48" s="22">
        <v>0</v>
      </c>
      <c r="D48" s="22">
        <v>0</v>
      </c>
      <c r="E48" s="22">
        <f t="shared" si="2"/>
        <v>0</v>
      </c>
      <c r="F48" s="21">
        <v>0</v>
      </c>
      <c r="G48" s="22">
        <v>0</v>
      </c>
      <c r="H48" s="21">
        <f>F48+G48</f>
        <v>0</v>
      </c>
      <c r="I48" s="4"/>
      <c r="J48" s="4"/>
      <c r="K48" s="4"/>
      <c r="L48" s="4"/>
      <c r="M48" s="4">
        <v>3</v>
      </c>
    </row>
    <row r="49" spans="1:13" ht="12" customHeight="1">
      <c r="A49" s="18">
        <f>A48</f>
        <v>156</v>
      </c>
      <c r="B49" s="24" t="s">
        <v>5</v>
      </c>
      <c r="C49" s="27">
        <v>0</v>
      </c>
      <c r="D49" s="27">
        <v>0</v>
      </c>
      <c r="E49" s="27">
        <f t="shared" si="2"/>
        <v>0</v>
      </c>
      <c r="F49" s="26">
        <v>0</v>
      </c>
      <c r="G49" s="27">
        <v>0</v>
      </c>
      <c r="H49" s="26">
        <f>F49+G49</f>
        <v>0</v>
      </c>
      <c r="I49" s="4"/>
      <c r="J49" s="4"/>
      <c r="K49" s="4"/>
      <c r="L49" s="4"/>
      <c r="M49" s="4">
        <v>4</v>
      </c>
    </row>
    <row r="50" spans="1:13" ht="12" customHeight="1">
      <c r="A50" s="12">
        <v>167</v>
      </c>
      <c r="B50" s="13" t="s">
        <v>31</v>
      </c>
      <c r="C50" s="16">
        <f aca="true" t="shared" si="12" ref="C50:H50">SUM(C51:C53)</f>
        <v>1140.7</v>
      </c>
      <c r="D50" s="16">
        <f>SUM(D51:D53)</f>
        <v>0</v>
      </c>
      <c r="E50" s="16">
        <f t="shared" si="12"/>
        <v>1140.7</v>
      </c>
      <c r="F50" s="15">
        <f t="shared" si="12"/>
        <v>1140.7</v>
      </c>
      <c r="G50" s="16">
        <f>SUM(G51:G53)</f>
        <v>0</v>
      </c>
      <c r="H50" s="15">
        <f t="shared" si="12"/>
        <v>1140.7</v>
      </c>
      <c r="I50" s="4"/>
      <c r="J50" s="4"/>
      <c r="K50" s="4"/>
      <c r="L50" s="4"/>
      <c r="M50" s="4">
        <v>1</v>
      </c>
    </row>
    <row r="51" spans="1:13" ht="12" customHeight="1">
      <c r="A51" s="18">
        <f>A50</f>
        <v>167</v>
      </c>
      <c r="B51" s="19" t="s">
        <v>3</v>
      </c>
      <c r="C51" s="22">
        <v>1140.7</v>
      </c>
      <c r="D51" s="22">
        <v>0</v>
      </c>
      <c r="E51" s="22">
        <f>C51+D51</f>
        <v>1140.7</v>
      </c>
      <c r="F51" s="20">
        <v>1140.7</v>
      </c>
      <c r="G51" s="22">
        <v>0</v>
      </c>
      <c r="H51" s="21">
        <f>F51+G51</f>
        <v>1140.7</v>
      </c>
      <c r="I51" s="4"/>
      <c r="J51" s="4"/>
      <c r="K51" s="4"/>
      <c r="L51" s="4"/>
      <c r="M51" s="4">
        <v>2</v>
      </c>
    </row>
    <row r="52" spans="1:13" ht="12" customHeight="1">
      <c r="A52" s="18">
        <f>A51</f>
        <v>167</v>
      </c>
      <c r="B52" s="19" t="s">
        <v>4</v>
      </c>
      <c r="C52" s="22">
        <v>0</v>
      </c>
      <c r="D52" s="22">
        <v>0</v>
      </c>
      <c r="E52" s="22">
        <f t="shared" si="2"/>
        <v>0</v>
      </c>
      <c r="F52" s="21">
        <v>0</v>
      </c>
      <c r="G52" s="22">
        <v>0</v>
      </c>
      <c r="H52" s="21">
        <f>F52+G52</f>
        <v>0</v>
      </c>
      <c r="I52" s="4"/>
      <c r="J52" s="4"/>
      <c r="K52" s="4"/>
      <c r="L52" s="4"/>
      <c r="M52" s="4">
        <v>3</v>
      </c>
    </row>
    <row r="53" spans="1:13" ht="12" customHeight="1">
      <c r="A53" s="18">
        <f>A52</f>
        <v>167</v>
      </c>
      <c r="B53" s="24" t="s">
        <v>5</v>
      </c>
      <c r="C53" s="27">
        <v>0</v>
      </c>
      <c r="D53" s="27">
        <v>0</v>
      </c>
      <c r="E53" s="27">
        <f t="shared" si="2"/>
        <v>0</v>
      </c>
      <c r="F53" s="26">
        <v>0</v>
      </c>
      <c r="G53" s="27">
        <v>0</v>
      </c>
      <c r="H53" s="26">
        <f>F53+G53</f>
        <v>0</v>
      </c>
      <c r="I53" s="4"/>
      <c r="J53" s="4"/>
      <c r="K53" s="4"/>
      <c r="L53" s="4"/>
      <c r="M53" s="4">
        <v>4</v>
      </c>
    </row>
    <row r="54" spans="1:14" ht="12" customHeight="1">
      <c r="A54" s="12"/>
      <c r="B54" s="29" t="s">
        <v>6</v>
      </c>
      <c r="C54" s="31">
        <f aca="true" t="shared" si="13" ref="C54:H57">SUMIF($M$1:$M$53,$N54,C$1:C$53)</f>
        <v>119746.02299999999</v>
      </c>
      <c r="D54" s="31">
        <f t="shared" si="13"/>
        <v>0</v>
      </c>
      <c r="E54" s="31">
        <f t="shared" si="13"/>
        <v>119746.02299999999</v>
      </c>
      <c r="F54" s="30">
        <f t="shared" si="13"/>
        <v>124598.29099999998</v>
      </c>
      <c r="G54" s="30">
        <f t="shared" si="13"/>
        <v>0</v>
      </c>
      <c r="H54" s="30">
        <f t="shared" si="13"/>
        <v>124598.29099999998</v>
      </c>
      <c r="I54" s="4"/>
      <c r="J54" s="4"/>
      <c r="K54" s="4"/>
      <c r="L54" s="4"/>
      <c r="N54" s="4">
        <v>1</v>
      </c>
    </row>
    <row r="55" spans="1:14" ht="12" customHeight="1">
      <c r="A55" s="18"/>
      <c r="B55" s="32" t="s">
        <v>3</v>
      </c>
      <c r="C55" s="31">
        <f t="shared" si="13"/>
        <v>93698.832</v>
      </c>
      <c r="D55" s="31">
        <f t="shared" si="13"/>
        <v>0</v>
      </c>
      <c r="E55" s="31">
        <f t="shared" si="13"/>
        <v>93698.832</v>
      </c>
      <c r="F55" s="30">
        <f t="shared" si="13"/>
        <v>98551.09999999999</v>
      </c>
      <c r="G55" s="30">
        <f t="shared" si="13"/>
        <v>0</v>
      </c>
      <c r="H55" s="30">
        <f t="shared" si="13"/>
        <v>98551.09999999999</v>
      </c>
      <c r="I55" s="4"/>
      <c r="J55" s="4"/>
      <c r="K55" s="4"/>
      <c r="L55" s="4"/>
      <c r="N55" s="4">
        <v>2</v>
      </c>
    </row>
    <row r="56" spans="1:14" ht="12" customHeight="1">
      <c r="A56" s="18"/>
      <c r="B56" s="32" t="s">
        <v>4</v>
      </c>
      <c r="C56" s="31">
        <f t="shared" si="13"/>
        <v>26047.191</v>
      </c>
      <c r="D56" s="31">
        <f t="shared" si="13"/>
        <v>0</v>
      </c>
      <c r="E56" s="31">
        <f t="shared" si="13"/>
        <v>26047.191</v>
      </c>
      <c r="F56" s="30">
        <f t="shared" si="13"/>
        <v>26047.191</v>
      </c>
      <c r="G56" s="30">
        <f t="shared" si="13"/>
        <v>0</v>
      </c>
      <c r="H56" s="30">
        <f t="shared" si="13"/>
        <v>26047.191</v>
      </c>
      <c r="I56" s="4"/>
      <c r="J56" s="4"/>
      <c r="K56" s="4"/>
      <c r="L56" s="4"/>
      <c r="N56" s="4">
        <v>3</v>
      </c>
    </row>
    <row r="57" spans="1:14" ht="12" customHeight="1">
      <c r="A57" s="18"/>
      <c r="B57" s="33" t="s">
        <v>5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0">
        <f t="shared" si="13"/>
        <v>0</v>
      </c>
      <c r="G57" s="30">
        <f t="shared" si="13"/>
        <v>0</v>
      </c>
      <c r="H57" s="30">
        <f t="shared" si="13"/>
        <v>0</v>
      </c>
      <c r="I57" s="4"/>
      <c r="J57" s="4"/>
      <c r="K57" s="4"/>
      <c r="L57" s="4"/>
      <c r="N57" s="4">
        <v>4</v>
      </c>
    </row>
    <row r="58" spans="1:12" ht="12" customHeight="1">
      <c r="A58" s="34"/>
      <c r="B58" s="35" t="s">
        <v>7</v>
      </c>
      <c r="C58" s="37"/>
      <c r="D58" s="37"/>
      <c r="E58" s="37"/>
      <c r="F58" s="36"/>
      <c r="G58" s="36"/>
      <c r="H58" s="36"/>
      <c r="I58" s="4"/>
      <c r="J58" s="4"/>
      <c r="K58" s="4"/>
      <c r="L58" s="4"/>
    </row>
    <row r="59" spans="1:13" ht="12" customHeight="1">
      <c r="A59" s="12">
        <v>201</v>
      </c>
      <c r="B59" s="13" t="s">
        <v>32</v>
      </c>
      <c r="C59" s="16">
        <f aca="true" t="shared" si="14" ref="C59:H59">SUM(C60:C62)</f>
        <v>375413.10000000003</v>
      </c>
      <c r="D59" s="16">
        <f>SUM(D60:D62)</f>
        <v>0</v>
      </c>
      <c r="E59" s="16">
        <f t="shared" si="14"/>
        <v>375413.10000000003</v>
      </c>
      <c r="F59" s="15">
        <f t="shared" si="14"/>
        <v>375413.10000000003</v>
      </c>
      <c r="G59" s="16">
        <f>SUM(G60:G62)</f>
        <v>0</v>
      </c>
      <c r="H59" s="15">
        <f t="shared" si="14"/>
        <v>375413.10000000003</v>
      </c>
      <c r="I59" s="4"/>
      <c r="J59" s="4"/>
      <c r="K59" s="4"/>
      <c r="L59" s="4"/>
      <c r="M59" s="4">
        <v>1</v>
      </c>
    </row>
    <row r="60" spans="1:13" ht="12" customHeight="1">
      <c r="A60" s="18">
        <f>A59</f>
        <v>201</v>
      </c>
      <c r="B60" s="19" t="s">
        <v>3</v>
      </c>
      <c r="C60" s="23">
        <v>344821.2</v>
      </c>
      <c r="D60" s="22">
        <v>0</v>
      </c>
      <c r="E60" s="22">
        <f aca="true" t="shared" si="15" ref="E60:E86">C60+D60</f>
        <v>344821.2</v>
      </c>
      <c r="F60" s="20">
        <v>344821.2</v>
      </c>
      <c r="G60" s="22">
        <v>0</v>
      </c>
      <c r="H60" s="21">
        <f>F60+G60</f>
        <v>344821.2</v>
      </c>
      <c r="I60" s="4"/>
      <c r="J60" s="4"/>
      <c r="K60" s="4"/>
      <c r="L60" s="4"/>
      <c r="M60" s="4">
        <v>2</v>
      </c>
    </row>
    <row r="61" spans="1:13" ht="12" customHeight="1">
      <c r="A61" s="18">
        <f>A60</f>
        <v>201</v>
      </c>
      <c r="B61" s="19" t="s">
        <v>4</v>
      </c>
      <c r="C61" s="22">
        <v>30591.9</v>
      </c>
      <c r="D61" s="22">
        <v>0</v>
      </c>
      <c r="E61" s="22">
        <f t="shared" si="15"/>
        <v>30591.9</v>
      </c>
      <c r="F61" s="20">
        <v>30591.9</v>
      </c>
      <c r="G61" s="22">
        <v>0</v>
      </c>
      <c r="H61" s="21">
        <f>F61+G61</f>
        <v>30591.9</v>
      </c>
      <c r="I61" s="4"/>
      <c r="J61" s="4"/>
      <c r="K61" s="4"/>
      <c r="L61" s="4"/>
      <c r="M61" s="4">
        <v>3</v>
      </c>
    </row>
    <row r="62" spans="1:13" ht="12" customHeight="1">
      <c r="A62" s="18">
        <f>A61</f>
        <v>201</v>
      </c>
      <c r="B62" s="24" t="s">
        <v>5</v>
      </c>
      <c r="C62" s="27">
        <v>0</v>
      </c>
      <c r="D62" s="27">
        <v>0</v>
      </c>
      <c r="E62" s="27">
        <f t="shared" si="15"/>
        <v>0</v>
      </c>
      <c r="F62" s="26">
        <v>0</v>
      </c>
      <c r="G62" s="27">
        <v>0</v>
      </c>
      <c r="H62" s="26">
        <f>F62+G62</f>
        <v>0</v>
      </c>
      <c r="I62" s="4"/>
      <c r="J62" s="4"/>
      <c r="K62" s="4"/>
      <c r="L62" s="4"/>
      <c r="M62" s="4">
        <v>4</v>
      </c>
    </row>
    <row r="63" spans="1:13" ht="12" customHeight="1">
      <c r="A63" s="12">
        <v>210</v>
      </c>
      <c r="B63" s="13" t="s">
        <v>33</v>
      </c>
      <c r="C63" s="16">
        <f aca="true" t="shared" si="16" ref="C63:H63">SUM(C64:C66)</f>
        <v>10000</v>
      </c>
      <c r="D63" s="16">
        <f>SUM(D64:D66)</f>
        <v>0</v>
      </c>
      <c r="E63" s="16">
        <f t="shared" si="16"/>
        <v>10000</v>
      </c>
      <c r="F63" s="15">
        <f t="shared" si="16"/>
        <v>10000</v>
      </c>
      <c r="G63" s="16">
        <f>SUM(G64:G66)</f>
        <v>0</v>
      </c>
      <c r="H63" s="15">
        <f t="shared" si="16"/>
        <v>10000</v>
      </c>
      <c r="I63" s="4"/>
      <c r="J63" s="4"/>
      <c r="K63" s="4"/>
      <c r="L63" s="4"/>
      <c r="M63" s="4">
        <v>1</v>
      </c>
    </row>
    <row r="64" spans="1:13" ht="12" customHeight="1">
      <c r="A64" s="18">
        <f>A63</f>
        <v>210</v>
      </c>
      <c r="B64" s="19" t="s">
        <v>3</v>
      </c>
      <c r="C64" s="22">
        <v>0</v>
      </c>
      <c r="D64" s="22">
        <v>0</v>
      </c>
      <c r="E64" s="22">
        <f>C64+D64</f>
        <v>0</v>
      </c>
      <c r="F64" s="21">
        <v>0</v>
      </c>
      <c r="G64" s="22">
        <v>0</v>
      </c>
      <c r="H64" s="21">
        <f>F64+G64</f>
        <v>0</v>
      </c>
      <c r="I64" s="4"/>
      <c r="J64" s="4"/>
      <c r="K64" s="4"/>
      <c r="L64" s="4"/>
      <c r="M64" s="4">
        <v>2</v>
      </c>
    </row>
    <row r="65" spans="1:13" ht="12" customHeight="1">
      <c r="A65" s="18">
        <f>A64</f>
        <v>210</v>
      </c>
      <c r="B65" s="19" t="s">
        <v>4</v>
      </c>
      <c r="C65" s="22">
        <v>10000</v>
      </c>
      <c r="D65" s="22">
        <v>0</v>
      </c>
      <c r="E65" s="22">
        <f t="shared" si="15"/>
        <v>10000</v>
      </c>
      <c r="F65" s="20">
        <v>10000</v>
      </c>
      <c r="G65" s="22">
        <v>0</v>
      </c>
      <c r="H65" s="21">
        <f>F65+G65</f>
        <v>10000</v>
      </c>
      <c r="I65" s="4"/>
      <c r="J65" s="4"/>
      <c r="K65" s="4"/>
      <c r="L65" s="4"/>
      <c r="M65" s="4">
        <v>3</v>
      </c>
    </row>
    <row r="66" spans="1:13" ht="12" customHeight="1">
      <c r="A66" s="18">
        <f>A65</f>
        <v>210</v>
      </c>
      <c r="B66" s="24" t="s">
        <v>5</v>
      </c>
      <c r="C66" s="27">
        <v>0</v>
      </c>
      <c r="D66" s="27">
        <v>0</v>
      </c>
      <c r="E66" s="27">
        <f t="shared" si="15"/>
        <v>0</v>
      </c>
      <c r="F66" s="26">
        <v>0</v>
      </c>
      <c r="G66" s="27">
        <v>0</v>
      </c>
      <c r="H66" s="26">
        <f>F66+G66</f>
        <v>0</v>
      </c>
      <c r="I66" s="4"/>
      <c r="J66" s="4"/>
      <c r="K66" s="4"/>
      <c r="L66" s="4"/>
      <c r="M66" s="4">
        <v>4</v>
      </c>
    </row>
    <row r="67" spans="1:13" ht="12" customHeight="1">
      <c r="A67" s="12">
        <v>275</v>
      </c>
      <c r="B67" s="13" t="s">
        <v>34</v>
      </c>
      <c r="C67" s="16">
        <f aca="true" t="shared" si="17" ref="C67:H67">SUM(C68:C70)</f>
        <v>132060</v>
      </c>
      <c r="D67" s="16">
        <f>SUM(D68:D70)</f>
        <v>0</v>
      </c>
      <c r="E67" s="16">
        <f t="shared" si="17"/>
        <v>132060</v>
      </c>
      <c r="F67" s="15">
        <f t="shared" si="17"/>
        <v>131334</v>
      </c>
      <c r="G67" s="16">
        <f>SUM(G68:G70)</f>
        <v>0</v>
      </c>
      <c r="H67" s="15">
        <f t="shared" si="17"/>
        <v>131334</v>
      </c>
      <c r="I67" s="4"/>
      <c r="J67" s="4"/>
      <c r="K67" s="4"/>
      <c r="L67" s="4"/>
      <c r="M67" s="4">
        <v>1</v>
      </c>
    </row>
    <row r="68" spans="1:13" ht="12" customHeight="1">
      <c r="A68" s="18">
        <f>A67</f>
        <v>275</v>
      </c>
      <c r="B68" s="19" t="s">
        <v>3</v>
      </c>
      <c r="C68" s="22">
        <v>132060</v>
      </c>
      <c r="D68" s="22">
        <v>0</v>
      </c>
      <c r="E68" s="22">
        <f>C68+D68</f>
        <v>132060</v>
      </c>
      <c r="F68" s="21">
        <v>131334</v>
      </c>
      <c r="G68" s="22">
        <v>0</v>
      </c>
      <c r="H68" s="21">
        <f>F68+G68</f>
        <v>131334</v>
      </c>
      <c r="I68" s="4"/>
      <c r="J68" s="4"/>
      <c r="K68" s="4"/>
      <c r="L68" s="4"/>
      <c r="M68" s="4">
        <v>2</v>
      </c>
    </row>
    <row r="69" spans="1:13" ht="12" customHeight="1">
      <c r="A69" s="18">
        <f>A68</f>
        <v>275</v>
      </c>
      <c r="B69" s="19" t="s">
        <v>4</v>
      </c>
      <c r="C69" s="22">
        <v>0</v>
      </c>
      <c r="D69" s="22">
        <v>0</v>
      </c>
      <c r="E69" s="22">
        <f t="shared" si="15"/>
        <v>0</v>
      </c>
      <c r="F69" s="21">
        <v>0</v>
      </c>
      <c r="G69" s="22">
        <v>0</v>
      </c>
      <c r="H69" s="21">
        <f>F69+G69</f>
        <v>0</v>
      </c>
      <c r="I69" s="4"/>
      <c r="J69" s="4"/>
      <c r="K69" s="4"/>
      <c r="L69" s="4"/>
      <c r="M69" s="4">
        <v>3</v>
      </c>
    </row>
    <row r="70" spans="1:13" ht="12" customHeight="1">
      <c r="A70" s="18">
        <f>A69</f>
        <v>275</v>
      </c>
      <c r="B70" s="24" t="s">
        <v>5</v>
      </c>
      <c r="C70" s="27">
        <v>0</v>
      </c>
      <c r="D70" s="27">
        <v>0</v>
      </c>
      <c r="E70" s="27">
        <f t="shared" si="15"/>
        <v>0</v>
      </c>
      <c r="F70" s="26">
        <v>0</v>
      </c>
      <c r="G70" s="27">
        <v>0</v>
      </c>
      <c r="H70" s="26">
        <f>F70+G70</f>
        <v>0</v>
      </c>
      <c r="I70" s="4"/>
      <c r="J70" s="4"/>
      <c r="K70" s="4"/>
      <c r="L70" s="4"/>
      <c r="M70" s="4">
        <v>4</v>
      </c>
    </row>
    <row r="71" spans="1:13" ht="12" customHeight="1">
      <c r="A71" s="12">
        <v>285</v>
      </c>
      <c r="B71" s="13" t="s">
        <v>35</v>
      </c>
      <c r="C71" s="16">
        <f aca="true" t="shared" si="18" ref="C71:H71">SUM(C72:C74)</f>
        <v>664.4</v>
      </c>
      <c r="D71" s="16">
        <f>SUM(D72:D74)</f>
        <v>0</v>
      </c>
      <c r="E71" s="16">
        <f t="shared" si="18"/>
        <v>664.4</v>
      </c>
      <c r="F71" s="15">
        <f t="shared" si="18"/>
        <v>664.4</v>
      </c>
      <c r="G71" s="16">
        <f>SUM(G72:G74)</f>
        <v>0</v>
      </c>
      <c r="H71" s="15">
        <f t="shared" si="18"/>
        <v>664.4</v>
      </c>
      <c r="I71" s="4"/>
      <c r="J71" s="4"/>
      <c r="K71" s="4"/>
      <c r="L71" s="4"/>
      <c r="M71" s="4">
        <v>1</v>
      </c>
    </row>
    <row r="72" spans="1:13" ht="12" customHeight="1">
      <c r="A72" s="18">
        <f>A71</f>
        <v>285</v>
      </c>
      <c r="B72" s="19" t="s">
        <v>3</v>
      </c>
      <c r="C72" s="23">
        <v>664.4</v>
      </c>
      <c r="D72" s="22">
        <v>0</v>
      </c>
      <c r="E72" s="22">
        <f>C72+D72</f>
        <v>664.4</v>
      </c>
      <c r="F72" s="20">
        <v>664.4</v>
      </c>
      <c r="G72" s="22">
        <v>0</v>
      </c>
      <c r="H72" s="21">
        <f>F72+G72</f>
        <v>664.4</v>
      </c>
      <c r="I72" s="4"/>
      <c r="J72" s="4"/>
      <c r="K72" s="4"/>
      <c r="L72" s="4"/>
      <c r="M72" s="4">
        <v>2</v>
      </c>
    </row>
    <row r="73" spans="1:13" ht="12" customHeight="1">
      <c r="A73" s="18">
        <f>A72</f>
        <v>285</v>
      </c>
      <c r="B73" s="19" t="s">
        <v>4</v>
      </c>
      <c r="C73" s="22">
        <v>0</v>
      </c>
      <c r="D73" s="22">
        <v>0</v>
      </c>
      <c r="E73" s="22">
        <f t="shared" si="15"/>
        <v>0</v>
      </c>
      <c r="F73" s="21">
        <v>0</v>
      </c>
      <c r="G73" s="22">
        <v>0</v>
      </c>
      <c r="H73" s="21">
        <f>F73+G73</f>
        <v>0</v>
      </c>
      <c r="I73" s="4"/>
      <c r="J73" s="4"/>
      <c r="K73" s="4"/>
      <c r="L73" s="4"/>
      <c r="M73" s="4">
        <v>3</v>
      </c>
    </row>
    <row r="74" spans="1:13" ht="12" customHeight="1">
      <c r="A74" s="18">
        <f>A73</f>
        <v>285</v>
      </c>
      <c r="B74" s="24" t="s">
        <v>5</v>
      </c>
      <c r="C74" s="27">
        <v>0</v>
      </c>
      <c r="D74" s="27">
        <v>0</v>
      </c>
      <c r="E74" s="27">
        <f t="shared" si="15"/>
        <v>0</v>
      </c>
      <c r="F74" s="26">
        <v>0</v>
      </c>
      <c r="G74" s="27">
        <v>0</v>
      </c>
      <c r="H74" s="26">
        <f>F74+G74</f>
        <v>0</v>
      </c>
      <c r="I74" s="4"/>
      <c r="J74" s="4"/>
      <c r="K74" s="4"/>
      <c r="L74" s="4"/>
      <c r="M74" s="4">
        <v>4</v>
      </c>
    </row>
    <row r="75" spans="1:13" ht="12" customHeight="1">
      <c r="A75" s="12">
        <v>290</v>
      </c>
      <c r="B75" s="13" t="s">
        <v>36</v>
      </c>
      <c r="C75" s="16">
        <f aca="true" t="shared" si="19" ref="C75:H75">SUM(C76:C78)</f>
        <v>19896.4</v>
      </c>
      <c r="D75" s="16">
        <f>SUM(D76:D78)</f>
        <v>0</v>
      </c>
      <c r="E75" s="16">
        <f t="shared" si="19"/>
        <v>19896.4</v>
      </c>
      <c r="F75" s="15">
        <f t="shared" si="19"/>
        <v>19932.5</v>
      </c>
      <c r="G75" s="16">
        <f>SUM(G76:G78)</f>
        <v>0</v>
      </c>
      <c r="H75" s="15">
        <f t="shared" si="19"/>
        <v>19932.5</v>
      </c>
      <c r="I75" s="4"/>
      <c r="J75" s="4"/>
      <c r="K75" s="4"/>
      <c r="L75" s="4"/>
      <c r="M75" s="4">
        <v>1</v>
      </c>
    </row>
    <row r="76" spans="1:13" ht="12" customHeight="1">
      <c r="A76" s="18">
        <f>A75</f>
        <v>290</v>
      </c>
      <c r="B76" s="19" t="s">
        <v>3</v>
      </c>
      <c r="C76" s="23">
        <v>19696.4</v>
      </c>
      <c r="D76" s="22">
        <v>0</v>
      </c>
      <c r="E76" s="22">
        <f>C76+D76</f>
        <v>19696.4</v>
      </c>
      <c r="F76" s="20">
        <v>19707.5</v>
      </c>
      <c r="G76" s="22">
        <v>0</v>
      </c>
      <c r="H76" s="21">
        <f>F76+G76</f>
        <v>19707.5</v>
      </c>
      <c r="I76" s="4"/>
      <c r="J76" s="4"/>
      <c r="K76" s="4"/>
      <c r="L76" s="4"/>
      <c r="M76" s="4">
        <v>2</v>
      </c>
    </row>
    <row r="77" spans="1:13" ht="12" customHeight="1">
      <c r="A77" s="18">
        <f>A76</f>
        <v>290</v>
      </c>
      <c r="B77" s="19" t="s">
        <v>4</v>
      </c>
      <c r="C77" s="22">
        <v>0</v>
      </c>
      <c r="D77" s="22">
        <v>0</v>
      </c>
      <c r="E77" s="22">
        <f t="shared" si="15"/>
        <v>0</v>
      </c>
      <c r="F77" s="20">
        <v>0</v>
      </c>
      <c r="G77" s="22">
        <v>0</v>
      </c>
      <c r="H77" s="21">
        <f>F77+G77</f>
        <v>0</v>
      </c>
      <c r="I77" s="4"/>
      <c r="J77" s="4"/>
      <c r="K77" s="4"/>
      <c r="L77" s="4"/>
      <c r="M77" s="4">
        <v>3</v>
      </c>
    </row>
    <row r="78" spans="1:13" ht="12" customHeight="1">
      <c r="A78" s="18">
        <f>A77</f>
        <v>290</v>
      </c>
      <c r="B78" s="24" t="s">
        <v>5</v>
      </c>
      <c r="C78" s="27">
        <v>200</v>
      </c>
      <c r="D78" s="27">
        <v>0</v>
      </c>
      <c r="E78" s="27">
        <f t="shared" si="15"/>
        <v>200</v>
      </c>
      <c r="F78" s="25">
        <v>225</v>
      </c>
      <c r="G78" s="27">
        <v>0</v>
      </c>
      <c r="H78" s="26">
        <f>F78+G78</f>
        <v>225</v>
      </c>
      <c r="I78" s="4"/>
      <c r="J78" s="4"/>
      <c r="K78" s="4"/>
      <c r="L78" s="4"/>
      <c r="M78" s="4">
        <v>4</v>
      </c>
    </row>
    <row r="79" spans="1:13" ht="12" customHeight="1">
      <c r="A79" s="12">
        <v>295</v>
      </c>
      <c r="B79" s="13" t="s">
        <v>37</v>
      </c>
      <c r="C79" s="16">
        <f aca="true" t="shared" si="20" ref="C79:H79">SUM(C80:C82)</f>
        <v>14579.7</v>
      </c>
      <c r="D79" s="16">
        <f>SUM(D80:D82)</f>
        <v>0</v>
      </c>
      <c r="E79" s="16">
        <f t="shared" si="20"/>
        <v>14579.7</v>
      </c>
      <c r="F79" s="14">
        <f t="shared" si="20"/>
        <v>14662.5</v>
      </c>
      <c r="G79" s="16">
        <f>SUM(G80:G82)</f>
        <v>0</v>
      </c>
      <c r="H79" s="15">
        <f t="shared" si="20"/>
        <v>14662.5</v>
      </c>
      <c r="I79" s="4"/>
      <c r="J79" s="4"/>
      <c r="K79" s="4"/>
      <c r="L79" s="4"/>
      <c r="M79" s="4">
        <v>1</v>
      </c>
    </row>
    <row r="80" spans="1:13" ht="12" customHeight="1">
      <c r="A80" s="18">
        <f>A79</f>
        <v>295</v>
      </c>
      <c r="B80" s="19" t="s">
        <v>3</v>
      </c>
      <c r="C80" s="23">
        <v>6021.2</v>
      </c>
      <c r="D80" s="22">
        <v>0</v>
      </c>
      <c r="E80" s="22">
        <f>C80+D80</f>
        <v>6021.2</v>
      </c>
      <c r="F80" s="20">
        <v>6104.1</v>
      </c>
      <c r="G80" s="22">
        <v>0</v>
      </c>
      <c r="H80" s="21">
        <f>F80+G80</f>
        <v>6104.1</v>
      </c>
      <c r="I80" s="4"/>
      <c r="J80" s="4"/>
      <c r="K80" s="4"/>
      <c r="L80" s="4"/>
      <c r="M80" s="4">
        <v>2</v>
      </c>
    </row>
    <row r="81" spans="1:13" ht="12" customHeight="1">
      <c r="A81" s="18">
        <f>A80</f>
        <v>295</v>
      </c>
      <c r="B81" s="19" t="s">
        <v>4</v>
      </c>
      <c r="C81" s="23">
        <v>6358.5</v>
      </c>
      <c r="D81" s="22">
        <v>0</v>
      </c>
      <c r="E81" s="22">
        <f t="shared" si="15"/>
        <v>6358.5</v>
      </c>
      <c r="F81" s="20">
        <v>6358.4</v>
      </c>
      <c r="G81" s="22">
        <v>0</v>
      </c>
      <c r="H81" s="21">
        <f>F81+G81</f>
        <v>6358.4</v>
      </c>
      <c r="I81" s="4"/>
      <c r="J81" s="4"/>
      <c r="K81" s="4"/>
      <c r="L81" s="4"/>
      <c r="M81" s="4">
        <v>3</v>
      </c>
    </row>
    <row r="82" spans="1:13" ht="12" customHeight="1">
      <c r="A82" s="18">
        <f>A81</f>
        <v>295</v>
      </c>
      <c r="B82" s="24" t="s">
        <v>5</v>
      </c>
      <c r="C82" s="27">
        <v>2200</v>
      </c>
      <c r="D82" s="27">
        <v>0</v>
      </c>
      <c r="E82" s="27">
        <f t="shared" si="15"/>
        <v>2200</v>
      </c>
      <c r="F82" s="25">
        <v>2200</v>
      </c>
      <c r="G82" s="27">
        <v>0</v>
      </c>
      <c r="H82" s="26">
        <f>F82+G82</f>
        <v>2200</v>
      </c>
      <c r="I82" s="4"/>
      <c r="J82" s="4"/>
      <c r="K82" s="4"/>
      <c r="L82" s="4"/>
      <c r="M82" s="4">
        <v>4</v>
      </c>
    </row>
    <row r="83" spans="1:13" ht="12" customHeight="1">
      <c r="A83" s="12">
        <v>528</v>
      </c>
      <c r="B83" s="13" t="s">
        <v>38</v>
      </c>
      <c r="C83" s="16">
        <f aca="true" t="shared" si="21" ref="C83:H83">SUM(C84:C86)</f>
        <v>13233</v>
      </c>
      <c r="D83" s="16">
        <f>SUM(D84:D86)</f>
        <v>0</v>
      </c>
      <c r="E83" s="16">
        <f t="shared" si="21"/>
        <v>13233</v>
      </c>
      <c r="F83" s="15">
        <f t="shared" si="21"/>
        <v>13275</v>
      </c>
      <c r="G83" s="16">
        <f>SUM(G84:G86)</f>
        <v>0</v>
      </c>
      <c r="H83" s="15">
        <f t="shared" si="21"/>
        <v>13275</v>
      </c>
      <c r="I83" s="4"/>
      <c r="J83" s="4"/>
      <c r="K83" s="4"/>
      <c r="L83" s="4"/>
      <c r="M83" s="4">
        <v>1</v>
      </c>
    </row>
    <row r="84" spans="1:13" ht="12" customHeight="1">
      <c r="A84" s="18">
        <f>A83</f>
        <v>528</v>
      </c>
      <c r="B84" s="19" t="s">
        <v>3</v>
      </c>
      <c r="C84" s="23">
        <v>0</v>
      </c>
      <c r="D84" s="22">
        <v>0</v>
      </c>
      <c r="E84" s="22">
        <f>C84+D84</f>
        <v>0</v>
      </c>
      <c r="F84" s="20">
        <v>30</v>
      </c>
      <c r="G84" s="22">
        <v>0</v>
      </c>
      <c r="H84" s="21">
        <f>F84+G84</f>
        <v>30</v>
      </c>
      <c r="I84" s="4"/>
      <c r="J84" s="4"/>
      <c r="K84" s="4"/>
      <c r="L84" s="4"/>
      <c r="M84" s="4">
        <v>2</v>
      </c>
    </row>
    <row r="85" spans="1:13" ht="12" customHeight="1">
      <c r="A85" s="18">
        <f>A84</f>
        <v>528</v>
      </c>
      <c r="B85" s="19" t="s">
        <v>4</v>
      </c>
      <c r="C85" s="23">
        <v>3100</v>
      </c>
      <c r="D85" s="22">
        <v>0</v>
      </c>
      <c r="E85" s="22">
        <f t="shared" si="15"/>
        <v>3100</v>
      </c>
      <c r="F85" s="20">
        <v>3120</v>
      </c>
      <c r="G85" s="22">
        <v>0</v>
      </c>
      <c r="H85" s="21">
        <f>F85+G85</f>
        <v>3120</v>
      </c>
      <c r="I85" s="4"/>
      <c r="J85" s="4"/>
      <c r="K85" s="4"/>
      <c r="L85" s="4"/>
      <c r="M85" s="4">
        <v>3</v>
      </c>
    </row>
    <row r="86" spans="1:13" ht="12" customHeight="1">
      <c r="A86" s="18">
        <f>A85</f>
        <v>528</v>
      </c>
      <c r="B86" s="24" t="s">
        <v>5</v>
      </c>
      <c r="C86" s="38">
        <v>10133</v>
      </c>
      <c r="D86" s="27">
        <v>0</v>
      </c>
      <c r="E86" s="27">
        <f t="shared" si="15"/>
        <v>10133</v>
      </c>
      <c r="F86" s="25">
        <v>10125</v>
      </c>
      <c r="G86" s="27">
        <v>0</v>
      </c>
      <c r="H86" s="26">
        <f>F86+G86</f>
        <v>10125</v>
      </c>
      <c r="I86" s="4"/>
      <c r="J86" s="4"/>
      <c r="K86" s="4"/>
      <c r="L86" s="4"/>
      <c r="M86" s="4">
        <v>4</v>
      </c>
    </row>
    <row r="87" spans="1:14" ht="12" customHeight="1">
      <c r="A87" s="12"/>
      <c r="B87" s="29" t="s">
        <v>8</v>
      </c>
      <c r="C87" s="31">
        <f aca="true" t="shared" si="22" ref="C87:F90">SUMIF($M$59:$M$86,$N87,C$59:C$86)</f>
        <v>565846.6</v>
      </c>
      <c r="D87" s="31">
        <f t="shared" si="22"/>
        <v>0</v>
      </c>
      <c r="E87" s="31">
        <f t="shared" si="22"/>
        <v>565846.6</v>
      </c>
      <c r="F87" s="30">
        <f t="shared" si="22"/>
        <v>565281.5</v>
      </c>
      <c r="G87" s="30">
        <f aca="true" t="shared" si="23" ref="G87:H90">SUMIF($M$59:$M$86,$N87,G$59:G$86)</f>
        <v>0</v>
      </c>
      <c r="H87" s="30">
        <f t="shared" si="23"/>
        <v>565281.5</v>
      </c>
      <c r="I87" s="4"/>
      <c r="J87" s="4"/>
      <c r="K87" s="4"/>
      <c r="L87" s="4"/>
      <c r="N87" s="4">
        <v>1</v>
      </c>
    </row>
    <row r="88" spans="1:14" ht="12" customHeight="1">
      <c r="A88" s="18"/>
      <c r="B88" s="32" t="s">
        <v>3</v>
      </c>
      <c r="C88" s="31">
        <f t="shared" si="22"/>
        <v>503263.20000000007</v>
      </c>
      <c r="D88" s="31">
        <f t="shared" si="22"/>
        <v>0</v>
      </c>
      <c r="E88" s="31">
        <f t="shared" si="22"/>
        <v>503263.20000000007</v>
      </c>
      <c r="F88" s="30">
        <f t="shared" si="22"/>
        <v>502661.2</v>
      </c>
      <c r="G88" s="30">
        <f t="shared" si="23"/>
        <v>0</v>
      </c>
      <c r="H88" s="30">
        <f t="shared" si="23"/>
        <v>502661.2</v>
      </c>
      <c r="I88" s="4"/>
      <c r="J88" s="4"/>
      <c r="K88" s="4"/>
      <c r="L88" s="4"/>
      <c r="N88" s="4">
        <v>2</v>
      </c>
    </row>
    <row r="89" spans="1:14" ht="12" customHeight="1">
      <c r="A89" s="18"/>
      <c r="B89" s="32" t="s">
        <v>4</v>
      </c>
      <c r="C89" s="31">
        <f t="shared" si="22"/>
        <v>50050.4</v>
      </c>
      <c r="D89" s="31">
        <f t="shared" si="22"/>
        <v>0</v>
      </c>
      <c r="E89" s="31">
        <f t="shared" si="22"/>
        <v>50050.4</v>
      </c>
      <c r="F89" s="30">
        <f t="shared" si="22"/>
        <v>50070.3</v>
      </c>
      <c r="G89" s="30">
        <f t="shared" si="23"/>
        <v>0</v>
      </c>
      <c r="H89" s="30">
        <f t="shared" si="23"/>
        <v>50070.3</v>
      </c>
      <c r="I89" s="4"/>
      <c r="J89" s="4"/>
      <c r="K89" s="4"/>
      <c r="L89" s="4"/>
      <c r="N89" s="4">
        <v>3</v>
      </c>
    </row>
    <row r="90" spans="1:14" ht="12" customHeight="1">
      <c r="A90" s="18"/>
      <c r="B90" s="39" t="s">
        <v>5</v>
      </c>
      <c r="C90" s="41">
        <f t="shared" si="22"/>
        <v>12533</v>
      </c>
      <c r="D90" s="41">
        <f t="shared" si="22"/>
        <v>0</v>
      </c>
      <c r="E90" s="41">
        <f t="shared" si="22"/>
        <v>12533</v>
      </c>
      <c r="F90" s="40">
        <f t="shared" si="22"/>
        <v>12550</v>
      </c>
      <c r="G90" s="40">
        <f t="shared" si="23"/>
        <v>0</v>
      </c>
      <c r="H90" s="40">
        <f t="shared" si="23"/>
        <v>12550</v>
      </c>
      <c r="I90" s="4"/>
      <c r="J90" s="4"/>
      <c r="K90" s="4"/>
      <c r="L90" s="4"/>
      <c r="N90" s="4">
        <v>4</v>
      </c>
    </row>
    <row r="91" spans="1:12" ht="12" customHeight="1">
      <c r="A91" s="34"/>
      <c r="B91" s="35" t="s">
        <v>9</v>
      </c>
      <c r="C91" s="37"/>
      <c r="D91" s="37"/>
      <c r="E91" s="37"/>
      <c r="F91" s="36"/>
      <c r="G91" s="36"/>
      <c r="H91" s="36"/>
      <c r="I91" s="4"/>
      <c r="J91" s="4"/>
      <c r="K91" s="4"/>
      <c r="L91" s="4"/>
    </row>
    <row r="92" spans="1:13" ht="12" customHeight="1">
      <c r="A92" s="12">
        <v>310</v>
      </c>
      <c r="B92" s="13" t="s">
        <v>39</v>
      </c>
      <c r="C92" s="16">
        <f aca="true" t="shared" si="24" ref="C92:H92">SUM(C93:C95)</f>
        <v>100</v>
      </c>
      <c r="D92" s="16">
        <f>SUM(D93:D95)</f>
        <v>0</v>
      </c>
      <c r="E92" s="16">
        <f t="shared" si="24"/>
        <v>100</v>
      </c>
      <c r="F92" s="15">
        <f t="shared" si="24"/>
        <v>600</v>
      </c>
      <c r="G92" s="16">
        <f>SUM(G93:G95)</f>
        <v>0</v>
      </c>
      <c r="H92" s="15">
        <f t="shared" si="24"/>
        <v>600</v>
      </c>
      <c r="I92" s="4"/>
      <c r="J92" s="4"/>
      <c r="K92" s="4"/>
      <c r="L92" s="4"/>
      <c r="M92" s="4">
        <v>1</v>
      </c>
    </row>
    <row r="93" spans="1:13" ht="12" customHeight="1">
      <c r="A93" s="18">
        <f>A92</f>
        <v>310</v>
      </c>
      <c r="B93" s="19" t="s">
        <v>3</v>
      </c>
      <c r="C93" s="22">
        <v>0</v>
      </c>
      <c r="D93" s="22">
        <v>0</v>
      </c>
      <c r="E93" s="22">
        <f aca="true" t="shared" si="25" ref="E93:E119">C93+D93</f>
        <v>0</v>
      </c>
      <c r="F93" s="20">
        <v>350</v>
      </c>
      <c r="G93" s="22">
        <v>0</v>
      </c>
      <c r="H93" s="21">
        <f>F93+G93</f>
        <v>350</v>
      </c>
      <c r="I93" s="4"/>
      <c r="J93" s="4"/>
      <c r="K93" s="4"/>
      <c r="L93" s="4"/>
      <c r="M93" s="4">
        <v>2</v>
      </c>
    </row>
    <row r="94" spans="1:13" ht="12" customHeight="1">
      <c r="A94" s="18">
        <f>A93</f>
        <v>310</v>
      </c>
      <c r="B94" s="19" t="s">
        <v>4</v>
      </c>
      <c r="C94" s="23">
        <v>100</v>
      </c>
      <c r="D94" s="22">
        <v>0</v>
      </c>
      <c r="E94" s="22">
        <f t="shared" si="25"/>
        <v>100</v>
      </c>
      <c r="F94" s="20">
        <v>250</v>
      </c>
      <c r="G94" s="22">
        <v>0</v>
      </c>
      <c r="H94" s="21">
        <f>F94+G94</f>
        <v>250</v>
      </c>
      <c r="I94" s="4"/>
      <c r="J94" s="4"/>
      <c r="K94" s="4"/>
      <c r="L94" s="4"/>
      <c r="M94" s="4">
        <v>3</v>
      </c>
    </row>
    <row r="95" spans="1:13" ht="12" customHeight="1">
      <c r="A95" s="18">
        <f>A94</f>
        <v>310</v>
      </c>
      <c r="B95" s="24" t="s">
        <v>5</v>
      </c>
      <c r="C95" s="27">
        <v>0</v>
      </c>
      <c r="D95" s="27">
        <v>0</v>
      </c>
      <c r="E95" s="27">
        <f t="shared" si="25"/>
        <v>0</v>
      </c>
      <c r="F95" s="25">
        <v>0</v>
      </c>
      <c r="G95" s="27">
        <v>0</v>
      </c>
      <c r="H95" s="26">
        <f>F95+G95</f>
        <v>0</v>
      </c>
      <c r="I95" s="4"/>
      <c r="J95" s="4"/>
      <c r="K95" s="4"/>
      <c r="L95" s="4"/>
      <c r="M95" s="4">
        <v>4</v>
      </c>
    </row>
    <row r="96" spans="1:13" ht="12" customHeight="1">
      <c r="A96" s="12">
        <v>330</v>
      </c>
      <c r="B96" s="13" t="s">
        <v>40</v>
      </c>
      <c r="C96" s="16">
        <f aca="true" t="shared" si="26" ref="C96:H96">SUM(C97:C99)</f>
        <v>47.5</v>
      </c>
      <c r="D96" s="16">
        <f>SUM(D97:D99)</f>
        <v>0</v>
      </c>
      <c r="E96" s="16">
        <f t="shared" si="26"/>
        <v>47.5</v>
      </c>
      <c r="F96" s="15">
        <f t="shared" si="26"/>
        <v>197.5</v>
      </c>
      <c r="G96" s="16">
        <f>SUM(G97:G99)</f>
        <v>0</v>
      </c>
      <c r="H96" s="15">
        <f t="shared" si="26"/>
        <v>197.5</v>
      </c>
      <c r="I96" s="4"/>
      <c r="J96" s="4"/>
      <c r="K96" s="4"/>
      <c r="L96" s="4"/>
      <c r="M96" s="4">
        <v>1</v>
      </c>
    </row>
    <row r="97" spans="1:13" ht="12" customHeight="1">
      <c r="A97" s="18">
        <f>A96</f>
        <v>330</v>
      </c>
      <c r="B97" s="19" t="s">
        <v>3</v>
      </c>
      <c r="C97" s="23">
        <v>0</v>
      </c>
      <c r="D97" s="22">
        <v>0</v>
      </c>
      <c r="E97" s="22">
        <f>C97+D97</f>
        <v>0</v>
      </c>
      <c r="F97" s="20">
        <v>100</v>
      </c>
      <c r="G97" s="22">
        <v>0</v>
      </c>
      <c r="H97" s="21">
        <f>F97+G97</f>
        <v>100</v>
      </c>
      <c r="I97" s="4"/>
      <c r="J97" s="4"/>
      <c r="K97" s="4"/>
      <c r="L97" s="4"/>
      <c r="M97" s="4">
        <v>2</v>
      </c>
    </row>
    <row r="98" spans="1:13" ht="12" customHeight="1">
      <c r="A98" s="18">
        <f>A97</f>
        <v>330</v>
      </c>
      <c r="B98" s="19" t="s">
        <v>4</v>
      </c>
      <c r="C98" s="23">
        <v>47.5</v>
      </c>
      <c r="D98" s="22">
        <v>0</v>
      </c>
      <c r="E98" s="22">
        <f t="shared" si="25"/>
        <v>47.5</v>
      </c>
      <c r="F98" s="20">
        <v>97.5</v>
      </c>
      <c r="G98" s="22">
        <v>0</v>
      </c>
      <c r="H98" s="21">
        <f>F98+G98</f>
        <v>97.5</v>
      </c>
      <c r="I98" s="4"/>
      <c r="J98" s="4"/>
      <c r="K98" s="4"/>
      <c r="L98" s="4"/>
      <c r="M98" s="4">
        <v>3</v>
      </c>
    </row>
    <row r="99" spans="1:13" ht="12" customHeight="1">
      <c r="A99" s="18">
        <f>A98</f>
        <v>330</v>
      </c>
      <c r="B99" s="24" t="s">
        <v>5</v>
      </c>
      <c r="C99" s="27">
        <v>0</v>
      </c>
      <c r="D99" s="27">
        <v>0</v>
      </c>
      <c r="E99" s="27">
        <f t="shared" si="25"/>
        <v>0</v>
      </c>
      <c r="F99" s="25">
        <v>0</v>
      </c>
      <c r="G99" s="27">
        <v>0</v>
      </c>
      <c r="H99" s="26">
        <f>F99+G99</f>
        <v>0</v>
      </c>
      <c r="I99" s="4"/>
      <c r="J99" s="4"/>
      <c r="K99" s="4"/>
      <c r="L99" s="4"/>
      <c r="M99" s="4">
        <v>4</v>
      </c>
    </row>
    <row r="100" spans="1:13" ht="12" customHeight="1">
      <c r="A100" s="12">
        <v>340</v>
      </c>
      <c r="B100" s="13" t="s">
        <v>41</v>
      </c>
      <c r="C100" s="16">
        <f aca="true" t="shared" si="27" ref="C100:H100">SUM(C101:C103)</f>
        <v>46653.2</v>
      </c>
      <c r="D100" s="16">
        <f>SUM(D101:D103)</f>
        <v>0</v>
      </c>
      <c r="E100" s="16">
        <f t="shared" si="27"/>
        <v>46653.2</v>
      </c>
      <c r="F100" s="14">
        <f t="shared" si="27"/>
        <v>51436.6</v>
      </c>
      <c r="G100" s="16">
        <f>SUM(G101:G103)</f>
        <v>0</v>
      </c>
      <c r="H100" s="15">
        <f t="shared" si="27"/>
        <v>51436.6</v>
      </c>
      <c r="I100" s="4"/>
      <c r="J100" s="4"/>
      <c r="K100" s="4"/>
      <c r="L100" s="4"/>
      <c r="M100" s="4">
        <v>1</v>
      </c>
    </row>
    <row r="101" spans="1:13" ht="12" customHeight="1">
      <c r="A101" s="18">
        <f>A100</f>
        <v>340</v>
      </c>
      <c r="B101" s="19" t="s">
        <v>3</v>
      </c>
      <c r="C101" s="23">
        <v>0</v>
      </c>
      <c r="D101" s="22">
        <v>0</v>
      </c>
      <c r="E101" s="22">
        <f>C101+D101</f>
        <v>0</v>
      </c>
      <c r="F101" s="20">
        <v>150</v>
      </c>
      <c r="G101" s="22">
        <v>0</v>
      </c>
      <c r="H101" s="21">
        <f>F101+G101</f>
        <v>150</v>
      </c>
      <c r="I101" s="4"/>
      <c r="J101" s="4"/>
      <c r="K101" s="4"/>
      <c r="L101" s="4"/>
      <c r="M101" s="4">
        <v>2</v>
      </c>
    </row>
    <row r="102" spans="1:13" ht="12" customHeight="1">
      <c r="A102" s="18">
        <f>A101</f>
        <v>340</v>
      </c>
      <c r="B102" s="19" t="s">
        <v>4</v>
      </c>
      <c r="C102" s="23">
        <v>45653.2</v>
      </c>
      <c r="D102" s="22">
        <v>0</v>
      </c>
      <c r="E102" s="22">
        <f t="shared" si="25"/>
        <v>45653.2</v>
      </c>
      <c r="F102" s="20">
        <v>50286.6</v>
      </c>
      <c r="G102" s="22">
        <v>0</v>
      </c>
      <c r="H102" s="21">
        <f>F102+G102</f>
        <v>50286.6</v>
      </c>
      <c r="I102" s="4"/>
      <c r="J102" s="4"/>
      <c r="K102" s="4"/>
      <c r="L102" s="4"/>
      <c r="M102" s="4">
        <v>3</v>
      </c>
    </row>
    <row r="103" spans="1:13" ht="12" customHeight="1">
      <c r="A103" s="18">
        <f>A102</f>
        <v>340</v>
      </c>
      <c r="B103" s="24" t="s">
        <v>5</v>
      </c>
      <c r="C103" s="38">
        <v>1000</v>
      </c>
      <c r="D103" s="27">
        <v>0</v>
      </c>
      <c r="E103" s="27">
        <f t="shared" si="25"/>
        <v>1000</v>
      </c>
      <c r="F103" s="25">
        <v>1000</v>
      </c>
      <c r="G103" s="27">
        <v>0</v>
      </c>
      <c r="H103" s="26">
        <f>F103+G103</f>
        <v>1000</v>
      </c>
      <c r="I103" s="4"/>
      <c r="J103" s="4"/>
      <c r="K103" s="4"/>
      <c r="L103" s="4"/>
      <c r="M103" s="4">
        <v>4</v>
      </c>
    </row>
    <row r="104" spans="1:13" ht="12" customHeight="1">
      <c r="A104" s="12">
        <v>350</v>
      </c>
      <c r="B104" s="13" t="s">
        <v>42</v>
      </c>
      <c r="C104" s="16">
        <f aca="true" t="shared" si="28" ref="C104:H104">SUM(C105:C107)</f>
        <v>149858.25</v>
      </c>
      <c r="D104" s="16">
        <f>SUM(D105:D107)</f>
        <v>0</v>
      </c>
      <c r="E104" s="16">
        <f t="shared" si="28"/>
        <v>149858.25</v>
      </c>
      <c r="F104" s="15">
        <f t="shared" si="28"/>
        <v>204025.416</v>
      </c>
      <c r="G104" s="16">
        <f>SUM(G105:G107)</f>
        <v>0</v>
      </c>
      <c r="H104" s="15">
        <f t="shared" si="28"/>
        <v>204025.416</v>
      </c>
      <c r="I104" s="4"/>
      <c r="J104" s="4"/>
      <c r="K104" s="4"/>
      <c r="L104" s="4"/>
      <c r="M104" s="4">
        <v>1</v>
      </c>
    </row>
    <row r="105" spans="1:13" ht="12" customHeight="1">
      <c r="A105" s="18">
        <f>A104</f>
        <v>350</v>
      </c>
      <c r="B105" s="19" t="s">
        <v>3</v>
      </c>
      <c r="C105" s="22">
        <v>10000</v>
      </c>
      <c r="D105" s="22">
        <v>0</v>
      </c>
      <c r="E105" s="22">
        <f>C105+D105</f>
        <v>10000</v>
      </c>
      <c r="F105" s="20">
        <v>53000</v>
      </c>
      <c r="G105" s="22">
        <v>0</v>
      </c>
      <c r="H105" s="21">
        <f>F105+G105</f>
        <v>53000</v>
      </c>
      <c r="I105" s="4"/>
      <c r="J105" s="4"/>
      <c r="K105" s="4"/>
      <c r="L105" s="4"/>
      <c r="M105" s="4">
        <v>2</v>
      </c>
    </row>
    <row r="106" spans="1:13" ht="12" customHeight="1">
      <c r="A106" s="18">
        <f>A105</f>
        <v>350</v>
      </c>
      <c r="B106" s="19" t="s">
        <v>4</v>
      </c>
      <c r="C106" s="23">
        <v>132358.25</v>
      </c>
      <c r="D106" s="22">
        <v>0</v>
      </c>
      <c r="E106" s="22">
        <f t="shared" si="25"/>
        <v>132358.25</v>
      </c>
      <c r="F106" s="20">
        <v>143525.416</v>
      </c>
      <c r="G106" s="22">
        <v>0</v>
      </c>
      <c r="H106" s="21">
        <f>F106+G106</f>
        <v>143525.416</v>
      </c>
      <c r="I106" s="4"/>
      <c r="J106" s="4"/>
      <c r="K106" s="4"/>
      <c r="L106" s="4"/>
      <c r="M106" s="4">
        <v>3</v>
      </c>
    </row>
    <row r="107" spans="1:13" ht="12" customHeight="1">
      <c r="A107" s="18">
        <f>A106</f>
        <v>350</v>
      </c>
      <c r="B107" s="24" t="s">
        <v>5</v>
      </c>
      <c r="C107" s="27">
        <v>7500</v>
      </c>
      <c r="D107" s="27">
        <v>0</v>
      </c>
      <c r="E107" s="27">
        <f t="shared" si="25"/>
        <v>7500</v>
      </c>
      <c r="F107" s="25">
        <v>7500</v>
      </c>
      <c r="G107" s="27">
        <v>0</v>
      </c>
      <c r="H107" s="26">
        <f>F107+G107</f>
        <v>7500</v>
      </c>
      <c r="I107" s="4"/>
      <c r="J107" s="4"/>
      <c r="K107" s="4"/>
      <c r="L107" s="4"/>
      <c r="M107" s="4">
        <v>4</v>
      </c>
    </row>
    <row r="108" spans="1:13" ht="12" customHeight="1">
      <c r="A108" s="12">
        <v>360</v>
      </c>
      <c r="B108" s="13" t="s">
        <v>43</v>
      </c>
      <c r="C108" s="16">
        <f aca="true" t="shared" si="29" ref="C108:H108">SUM(C109:C111)</f>
        <v>81913.7</v>
      </c>
      <c r="D108" s="16">
        <f>SUM(D109:D111)</f>
        <v>0</v>
      </c>
      <c r="E108" s="16">
        <f t="shared" si="29"/>
        <v>81913.7</v>
      </c>
      <c r="F108" s="15">
        <f t="shared" si="29"/>
        <v>86913.7</v>
      </c>
      <c r="G108" s="16">
        <f>SUM(G109:G111)</f>
        <v>0</v>
      </c>
      <c r="H108" s="15">
        <f t="shared" si="29"/>
        <v>86913.7</v>
      </c>
      <c r="I108" s="4"/>
      <c r="J108" s="4"/>
      <c r="K108" s="4"/>
      <c r="L108" s="4"/>
      <c r="M108" s="4">
        <v>1</v>
      </c>
    </row>
    <row r="109" spans="1:13" ht="12" customHeight="1">
      <c r="A109" s="18">
        <f>A108</f>
        <v>360</v>
      </c>
      <c r="B109" s="19" t="s">
        <v>3</v>
      </c>
      <c r="C109" s="22">
        <v>46249.1</v>
      </c>
      <c r="D109" s="22">
        <v>0</v>
      </c>
      <c r="E109" s="22">
        <f>C109+D109</f>
        <v>46249.1</v>
      </c>
      <c r="F109" s="21">
        <v>50249.1</v>
      </c>
      <c r="G109" s="22">
        <v>0</v>
      </c>
      <c r="H109" s="21">
        <f>F109+G109</f>
        <v>50249.1</v>
      </c>
      <c r="I109" s="4"/>
      <c r="J109" s="4"/>
      <c r="K109" s="4"/>
      <c r="L109" s="4"/>
      <c r="M109" s="4">
        <v>2</v>
      </c>
    </row>
    <row r="110" spans="1:13" ht="12" customHeight="1">
      <c r="A110" s="18">
        <f>A109</f>
        <v>360</v>
      </c>
      <c r="B110" s="19" t="s">
        <v>4</v>
      </c>
      <c r="C110" s="22">
        <v>35664.6</v>
      </c>
      <c r="D110" s="22">
        <v>0</v>
      </c>
      <c r="E110" s="22">
        <f t="shared" si="25"/>
        <v>35664.6</v>
      </c>
      <c r="F110" s="21">
        <v>36664.6</v>
      </c>
      <c r="G110" s="22">
        <v>0</v>
      </c>
      <c r="H110" s="21">
        <f>F110+G110</f>
        <v>36664.6</v>
      </c>
      <c r="I110" s="4"/>
      <c r="J110" s="4"/>
      <c r="K110" s="4"/>
      <c r="L110" s="4"/>
      <c r="M110" s="4">
        <v>3</v>
      </c>
    </row>
    <row r="111" spans="1:13" ht="12" customHeight="1">
      <c r="A111" s="18">
        <f>A110</f>
        <v>360</v>
      </c>
      <c r="B111" s="24" t="s">
        <v>5</v>
      </c>
      <c r="C111" s="27">
        <v>0</v>
      </c>
      <c r="D111" s="27">
        <v>0</v>
      </c>
      <c r="E111" s="27">
        <f t="shared" si="25"/>
        <v>0</v>
      </c>
      <c r="F111" s="26">
        <v>0</v>
      </c>
      <c r="G111" s="27">
        <v>0</v>
      </c>
      <c r="H111" s="26">
        <f>F111+G111</f>
        <v>0</v>
      </c>
      <c r="I111" s="4"/>
      <c r="J111" s="4"/>
      <c r="K111" s="4"/>
      <c r="L111" s="4"/>
      <c r="M111" s="4">
        <v>4</v>
      </c>
    </row>
    <row r="112" spans="1:13" ht="12" customHeight="1">
      <c r="A112" s="12">
        <v>370</v>
      </c>
      <c r="B112" s="13" t="s">
        <v>44</v>
      </c>
      <c r="C112" s="16">
        <f aca="true" t="shared" si="30" ref="C112:H112">SUM(C113:C115)</f>
        <v>3100946.575</v>
      </c>
      <c r="D112" s="16">
        <f>SUM(D113:D115)</f>
        <v>0</v>
      </c>
      <c r="E112" s="16">
        <f t="shared" si="30"/>
        <v>3100946.575</v>
      </c>
      <c r="F112" s="15">
        <f t="shared" si="30"/>
        <v>3363885.3</v>
      </c>
      <c r="G112" s="16">
        <f>SUM(G113:G115)</f>
        <v>0</v>
      </c>
      <c r="H112" s="15">
        <f t="shared" si="30"/>
        <v>3363885.3</v>
      </c>
      <c r="I112" s="4"/>
      <c r="J112" s="4"/>
      <c r="K112" s="4"/>
      <c r="L112" s="4"/>
      <c r="M112" s="4">
        <v>1</v>
      </c>
    </row>
    <row r="113" spans="1:13" ht="12" customHeight="1">
      <c r="A113" s="18">
        <f>A112</f>
        <v>370</v>
      </c>
      <c r="B113" s="19" t="s">
        <v>3</v>
      </c>
      <c r="C113" s="22">
        <v>0</v>
      </c>
      <c r="D113" s="22">
        <v>0</v>
      </c>
      <c r="E113" s="22">
        <f>C113+D113</f>
        <v>0</v>
      </c>
      <c r="F113" s="21">
        <v>3850</v>
      </c>
      <c r="G113" s="22">
        <v>0</v>
      </c>
      <c r="H113" s="21">
        <f>F113+G113</f>
        <v>3850</v>
      </c>
      <c r="I113" s="4"/>
      <c r="J113" s="4"/>
      <c r="K113" s="4"/>
      <c r="L113" s="4"/>
      <c r="M113" s="4">
        <v>2</v>
      </c>
    </row>
    <row r="114" spans="1:13" ht="12" customHeight="1">
      <c r="A114" s="18">
        <f>A113</f>
        <v>370</v>
      </c>
      <c r="B114" s="19" t="s">
        <v>4</v>
      </c>
      <c r="C114" s="22">
        <v>3100946.575</v>
      </c>
      <c r="D114" s="22">
        <v>0</v>
      </c>
      <c r="E114" s="22">
        <f t="shared" si="25"/>
        <v>3100946.575</v>
      </c>
      <c r="F114" s="21">
        <v>3360035.3</v>
      </c>
      <c r="G114" s="22">
        <v>0</v>
      </c>
      <c r="H114" s="21">
        <f>F114+G114</f>
        <v>3360035.3</v>
      </c>
      <c r="I114" s="4"/>
      <c r="J114" s="4"/>
      <c r="K114" s="4"/>
      <c r="L114" s="4"/>
      <c r="M114" s="4">
        <v>3</v>
      </c>
    </row>
    <row r="115" spans="1:13" ht="12" customHeight="1">
      <c r="A115" s="18">
        <f>A114</f>
        <v>370</v>
      </c>
      <c r="B115" s="24" t="s">
        <v>5</v>
      </c>
      <c r="C115" s="27">
        <v>0</v>
      </c>
      <c r="D115" s="27">
        <v>0</v>
      </c>
      <c r="E115" s="27">
        <f t="shared" si="25"/>
        <v>0</v>
      </c>
      <c r="F115" s="26">
        <v>0</v>
      </c>
      <c r="G115" s="27">
        <v>0</v>
      </c>
      <c r="H115" s="26">
        <f>F115+G115</f>
        <v>0</v>
      </c>
      <c r="I115" s="4"/>
      <c r="J115" s="4"/>
      <c r="K115" s="4"/>
      <c r="L115" s="4"/>
      <c r="M115" s="4">
        <v>4</v>
      </c>
    </row>
    <row r="116" spans="1:13" ht="12" customHeight="1">
      <c r="A116" s="12">
        <v>587</v>
      </c>
      <c r="B116" s="13" t="s">
        <v>45</v>
      </c>
      <c r="C116" s="16">
        <f aca="true" t="shared" si="31" ref="C116:H116">SUM(C117:C119)</f>
        <v>11284.5</v>
      </c>
      <c r="D116" s="16">
        <f>SUM(D117:D119)</f>
        <v>0</v>
      </c>
      <c r="E116" s="16">
        <f t="shared" si="31"/>
        <v>11284.5</v>
      </c>
      <c r="F116" s="15">
        <f t="shared" si="31"/>
        <v>11709.3</v>
      </c>
      <c r="G116" s="16">
        <f>SUM(G117:G119)</f>
        <v>0</v>
      </c>
      <c r="H116" s="15">
        <f t="shared" si="31"/>
        <v>11709.3</v>
      </c>
      <c r="I116" s="4"/>
      <c r="J116" s="4"/>
      <c r="K116" s="4"/>
      <c r="L116" s="4"/>
      <c r="M116" s="4">
        <v>1</v>
      </c>
    </row>
    <row r="117" spans="1:13" ht="12" customHeight="1">
      <c r="A117" s="18">
        <f>A116</f>
        <v>587</v>
      </c>
      <c r="B117" s="19" t="s">
        <v>3</v>
      </c>
      <c r="C117" s="22">
        <v>0</v>
      </c>
      <c r="D117" s="22">
        <v>0</v>
      </c>
      <c r="E117" s="22">
        <f>C117+D117</f>
        <v>0</v>
      </c>
      <c r="F117" s="21">
        <v>250</v>
      </c>
      <c r="G117" s="22">
        <v>0</v>
      </c>
      <c r="H117" s="21">
        <f>F117+G117</f>
        <v>250</v>
      </c>
      <c r="I117" s="4"/>
      <c r="J117" s="4"/>
      <c r="K117" s="4"/>
      <c r="L117" s="4"/>
      <c r="M117" s="4">
        <v>2</v>
      </c>
    </row>
    <row r="118" spans="1:13" ht="12" customHeight="1">
      <c r="A118" s="18">
        <f>A117</f>
        <v>587</v>
      </c>
      <c r="B118" s="19" t="s">
        <v>4</v>
      </c>
      <c r="C118" s="22">
        <v>11284.5</v>
      </c>
      <c r="D118" s="22">
        <v>0</v>
      </c>
      <c r="E118" s="22">
        <f t="shared" si="25"/>
        <v>11284.5</v>
      </c>
      <c r="F118" s="21">
        <v>11459.3</v>
      </c>
      <c r="G118" s="22">
        <v>0</v>
      </c>
      <c r="H118" s="21">
        <f>F118+G118</f>
        <v>11459.3</v>
      </c>
      <c r="I118" s="4"/>
      <c r="J118" s="4"/>
      <c r="K118" s="4"/>
      <c r="L118" s="4"/>
      <c r="M118" s="4">
        <v>3</v>
      </c>
    </row>
    <row r="119" spans="1:13" ht="12" customHeight="1">
      <c r="A119" s="18">
        <f>A118</f>
        <v>587</v>
      </c>
      <c r="B119" s="24" t="s">
        <v>5</v>
      </c>
      <c r="C119" s="27">
        <v>0</v>
      </c>
      <c r="D119" s="27">
        <v>0</v>
      </c>
      <c r="E119" s="27">
        <f t="shared" si="25"/>
        <v>0</v>
      </c>
      <c r="F119" s="26">
        <v>0</v>
      </c>
      <c r="G119" s="27">
        <v>0</v>
      </c>
      <c r="H119" s="26">
        <f>F119+G119</f>
        <v>0</v>
      </c>
      <c r="I119" s="4"/>
      <c r="J119" s="4"/>
      <c r="K119" s="4"/>
      <c r="L119" s="4"/>
      <c r="M119" s="4">
        <v>4</v>
      </c>
    </row>
    <row r="120" spans="1:14" ht="12" customHeight="1">
      <c r="A120" s="12"/>
      <c r="B120" s="29" t="s">
        <v>10</v>
      </c>
      <c r="C120" s="31">
        <f aca="true" t="shared" si="32" ref="C120:F123">SUMIF($M$92:$M$119,$N120,C$92:C$119)</f>
        <v>3390803.725</v>
      </c>
      <c r="D120" s="31">
        <f t="shared" si="32"/>
        <v>0</v>
      </c>
      <c r="E120" s="31">
        <f t="shared" si="32"/>
        <v>3390803.725</v>
      </c>
      <c r="F120" s="30">
        <f t="shared" si="32"/>
        <v>3718767.8159999996</v>
      </c>
      <c r="G120" s="30">
        <f aca="true" t="shared" si="33" ref="G120:H123">SUMIF($M$92:$M$119,$N120,G$92:G$119)</f>
        <v>0</v>
      </c>
      <c r="H120" s="30">
        <f t="shared" si="33"/>
        <v>3718767.8159999996</v>
      </c>
      <c r="I120" s="4"/>
      <c r="J120" s="4"/>
      <c r="K120" s="4"/>
      <c r="L120" s="4"/>
      <c r="N120" s="4">
        <v>1</v>
      </c>
    </row>
    <row r="121" spans="1:14" ht="12" customHeight="1">
      <c r="A121" s="18"/>
      <c r="B121" s="32" t="s">
        <v>3</v>
      </c>
      <c r="C121" s="31">
        <f t="shared" si="32"/>
        <v>56249.1</v>
      </c>
      <c r="D121" s="31">
        <f t="shared" si="32"/>
        <v>0</v>
      </c>
      <c r="E121" s="31">
        <f t="shared" si="32"/>
        <v>56249.1</v>
      </c>
      <c r="F121" s="30">
        <f t="shared" si="32"/>
        <v>107949.1</v>
      </c>
      <c r="G121" s="30">
        <f t="shared" si="33"/>
        <v>0</v>
      </c>
      <c r="H121" s="30">
        <f t="shared" si="33"/>
        <v>107949.1</v>
      </c>
      <c r="I121" s="4"/>
      <c r="J121" s="4"/>
      <c r="K121" s="4"/>
      <c r="L121" s="4"/>
      <c r="N121" s="4">
        <v>2</v>
      </c>
    </row>
    <row r="122" spans="1:14" ht="12" customHeight="1">
      <c r="A122" s="18"/>
      <c r="B122" s="32" t="s">
        <v>4</v>
      </c>
      <c r="C122" s="31">
        <f t="shared" si="32"/>
        <v>3326054.625</v>
      </c>
      <c r="D122" s="31">
        <f t="shared" si="32"/>
        <v>0</v>
      </c>
      <c r="E122" s="31">
        <f t="shared" si="32"/>
        <v>3326054.625</v>
      </c>
      <c r="F122" s="30">
        <f t="shared" si="32"/>
        <v>3602318.7159999995</v>
      </c>
      <c r="G122" s="30">
        <f t="shared" si="33"/>
        <v>0</v>
      </c>
      <c r="H122" s="30">
        <f t="shared" si="33"/>
        <v>3602318.7159999995</v>
      </c>
      <c r="I122" s="4"/>
      <c r="J122" s="4"/>
      <c r="K122" s="4"/>
      <c r="L122" s="4"/>
      <c r="N122" s="4">
        <v>3</v>
      </c>
    </row>
    <row r="123" spans="1:14" ht="12" customHeight="1">
      <c r="A123" s="18"/>
      <c r="B123" s="39" t="s">
        <v>5</v>
      </c>
      <c r="C123" s="41">
        <f t="shared" si="32"/>
        <v>8500</v>
      </c>
      <c r="D123" s="41">
        <f t="shared" si="32"/>
        <v>0</v>
      </c>
      <c r="E123" s="41">
        <f t="shared" si="32"/>
        <v>8500</v>
      </c>
      <c r="F123" s="40">
        <f t="shared" si="32"/>
        <v>8500</v>
      </c>
      <c r="G123" s="40">
        <f t="shared" si="33"/>
        <v>0</v>
      </c>
      <c r="H123" s="40">
        <f t="shared" si="33"/>
        <v>8500</v>
      </c>
      <c r="I123" s="4"/>
      <c r="J123" s="4"/>
      <c r="K123" s="4"/>
      <c r="L123" s="4"/>
      <c r="N123" s="4">
        <v>4</v>
      </c>
    </row>
    <row r="124" spans="1:12" ht="12" customHeight="1">
      <c r="A124" s="34"/>
      <c r="B124" s="35" t="s">
        <v>11</v>
      </c>
      <c r="C124" s="37"/>
      <c r="D124" s="37"/>
      <c r="E124" s="37"/>
      <c r="F124" s="36"/>
      <c r="G124" s="36"/>
      <c r="H124" s="36"/>
      <c r="I124" s="4"/>
      <c r="J124" s="4"/>
      <c r="K124" s="4"/>
      <c r="L124" s="4"/>
    </row>
    <row r="125" spans="1:13" ht="12" customHeight="1">
      <c r="A125" s="12">
        <v>402</v>
      </c>
      <c r="B125" s="13" t="s">
        <v>46</v>
      </c>
      <c r="C125" s="16">
        <f aca="true" t="shared" si="34" ref="C125:H125">SUM(C126:C128)</f>
        <v>105438</v>
      </c>
      <c r="D125" s="16">
        <f>SUM(D126:D128)</f>
        <v>0</v>
      </c>
      <c r="E125" s="16">
        <f t="shared" si="34"/>
        <v>105438</v>
      </c>
      <c r="F125" s="15">
        <f t="shared" si="34"/>
        <v>443178.5</v>
      </c>
      <c r="G125" s="16">
        <f>SUM(G126:G128)</f>
        <v>0</v>
      </c>
      <c r="H125" s="15">
        <f t="shared" si="34"/>
        <v>443178.5</v>
      </c>
      <c r="I125" s="4"/>
      <c r="J125" s="4"/>
      <c r="K125" s="4"/>
      <c r="L125" s="4"/>
      <c r="M125" s="4">
        <v>1</v>
      </c>
    </row>
    <row r="126" spans="1:13" ht="12" customHeight="1">
      <c r="A126" s="18">
        <f>A125</f>
        <v>402</v>
      </c>
      <c r="B126" s="19" t="s">
        <v>3</v>
      </c>
      <c r="C126" s="22">
        <v>0</v>
      </c>
      <c r="D126" s="22">
        <v>0</v>
      </c>
      <c r="E126" s="22">
        <f aca="true" t="shared" si="35" ref="E126:E188">C126+D126</f>
        <v>0</v>
      </c>
      <c r="F126" s="21">
        <v>0</v>
      </c>
      <c r="G126" s="22">
        <v>0</v>
      </c>
      <c r="H126" s="21">
        <f>F126+G126</f>
        <v>0</v>
      </c>
      <c r="I126" s="4"/>
      <c r="J126" s="4"/>
      <c r="K126" s="4"/>
      <c r="L126" s="4"/>
      <c r="M126" s="4">
        <v>2</v>
      </c>
    </row>
    <row r="127" spans="1:13" ht="12" customHeight="1">
      <c r="A127" s="18">
        <f>A126</f>
        <v>402</v>
      </c>
      <c r="B127" s="19" t="s">
        <v>4</v>
      </c>
      <c r="C127" s="22">
        <v>4545</v>
      </c>
      <c r="D127" s="22">
        <v>0</v>
      </c>
      <c r="E127" s="22">
        <f t="shared" si="35"/>
        <v>4545</v>
      </c>
      <c r="F127" s="21">
        <v>357396.5</v>
      </c>
      <c r="G127" s="22">
        <v>0</v>
      </c>
      <c r="H127" s="21">
        <f>F127+G127</f>
        <v>357396.5</v>
      </c>
      <c r="I127" s="4"/>
      <c r="J127" s="4"/>
      <c r="K127" s="4"/>
      <c r="L127" s="4"/>
      <c r="M127" s="4">
        <v>3</v>
      </c>
    </row>
    <row r="128" spans="1:13" ht="12" customHeight="1">
      <c r="A128" s="18">
        <f>A127</f>
        <v>402</v>
      </c>
      <c r="B128" s="24" t="s">
        <v>5</v>
      </c>
      <c r="C128" s="27">
        <v>100893</v>
      </c>
      <c r="D128" s="27">
        <v>0</v>
      </c>
      <c r="E128" s="27">
        <f t="shared" si="35"/>
        <v>100893</v>
      </c>
      <c r="F128" s="25">
        <v>85782</v>
      </c>
      <c r="G128" s="27">
        <v>0</v>
      </c>
      <c r="H128" s="26">
        <f>F128+G128</f>
        <v>85782</v>
      </c>
      <c r="I128" s="4"/>
      <c r="J128" s="4"/>
      <c r="K128" s="4"/>
      <c r="L128" s="4"/>
      <c r="M128" s="4">
        <v>4</v>
      </c>
    </row>
    <row r="129" spans="1:13" ht="12" customHeight="1">
      <c r="A129" s="12">
        <v>406</v>
      </c>
      <c r="B129" s="13" t="s">
        <v>47</v>
      </c>
      <c r="C129" s="16">
        <f aca="true" t="shared" si="36" ref="C129:H129">SUM(C130:C132)</f>
        <v>60270</v>
      </c>
      <c r="D129" s="16">
        <f>SUM(D130:D132)</f>
        <v>0</v>
      </c>
      <c r="E129" s="16">
        <f t="shared" si="36"/>
        <v>60270</v>
      </c>
      <c r="F129" s="15">
        <f t="shared" si="36"/>
        <v>85192.09999999999</v>
      </c>
      <c r="G129" s="16">
        <f>SUM(G130:G132)</f>
        <v>0</v>
      </c>
      <c r="H129" s="15">
        <f t="shared" si="36"/>
        <v>85192.09999999999</v>
      </c>
      <c r="I129" s="4"/>
      <c r="J129" s="4"/>
      <c r="K129" s="4"/>
      <c r="L129" s="4"/>
      <c r="M129" s="4">
        <v>1</v>
      </c>
    </row>
    <row r="130" spans="1:13" ht="12" customHeight="1">
      <c r="A130" s="18">
        <f>A129</f>
        <v>406</v>
      </c>
      <c r="B130" s="19" t="s">
        <v>3</v>
      </c>
      <c r="C130" s="22">
        <v>0</v>
      </c>
      <c r="D130" s="22">
        <v>0</v>
      </c>
      <c r="E130" s="22">
        <f>C130+D130</f>
        <v>0</v>
      </c>
      <c r="F130" s="21">
        <v>0</v>
      </c>
      <c r="G130" s="22">
        <v>0</v>
      </c>
      <c r="H130" s="21">
        <f>F130+G130</f>
        <v>0</v>
      </c>
      <c r="I130" s="4"/>
      <c r="J130" s="4"/>
      <c r="K130" s="4"/>
      <c r="L130" s="4"/>
      <c r="M130" s="4">
        <v>2</v>
      </c>
    </row>
    <row r="131" spans="1:13" ht="12" customHeight="1">
      <c r="A131" s="18">
        <f>A130</f>
        <v>406</v>
      </c>
      <c r="B131" s="19" t="s">
        <v>4</v>
      </c>
      <c r="C131" s="23">
        <v>47280</v>
      </c>
      <c r="D131" s="22">
        <v>0</v>
      </c>
      <c r="E131" s="22">
        <f t="shared" si="35"/>
        <v>47280</v>
      </c>
      <c r="F131" s="20">
        <v>71548.2</v>
      </c>
      <c r="G131" s="22">
        <v>0</v>
      </c>
      <c r="H131" s="21">
        <f>F131+G131</f>
        <v>71548.2</v>
      </c>
      <c r="I131" s="4"/>
      <c r="J131" s="4"/>
      <c r="K131" s="4"/>
      <c r="L131" s="4"/>
      <c r="M131" s="4">
        <v>3</v>
      </c>
    </row>
    <row r="132" spans="1:13" ht="12" customHeight="1">
      <c r="A132" s="18">
        <f>A131</f>
        <v>406</v>
      </c>
      <c r="B132" s="24" t="s">
        <v>5</v>
      </c>
      <c r="C132" s="27">
        <v>12990</v>
      </c>
      <c r="D132" s="27">
        <v>0</v>
      </c>
      <c r="E132" s="27">
        <f t="shared" si="35"/>
        <v>12990</v>
      </c>
      <c r="F132" s="25">
        <v>13643.9</v>
      </c>
      <c r="G132" s="27">
        <v>0</v>
      </c>
      <c r="H132" s="26">
        <f>F132+G132</f>
        <v>13643.9</v>
      </c>
      <c r="I132" s="4"/>
      <c r="J132" s="4"/>
      <c r="K132" s="4"/>
      <c r="L132" s="4"/>
      <c r="M132" s="4">
        <v>4</v>
      </c>
    </row>
    <row r="133" spans="1:13" ht="12" customHeight="1">
      <c r="A133" s="12">
        <v>416</v>
      </c>
      <c r="B133" s="13" t="s">
        <v>48</v>
      </c>
      <c r="C133" s="16">
        <f aca="true" t="shared" si="37" ref="C133:H133">SUM(C134:C136)</f>
        <v>4097477.842</v>
      </c>
      <c r="D133" s="16">
        <f>SUM(D134:D136)</f>
        <v>0</v>
      </c>
      <c r="E133" s="16">
        <f t="shared" si="37"/>
        <v>4097477.842</v>
      </c>
      <c r="F133" s="15">
        <f t="shared" si="37"/>
        <v>3924030.7</v>
      </c>
      <c r="G133" s="16">
        <f>SUM(G134:G136)</f>
        <v>0</v>
      </c>
      <c r="H133" s="15">
        <f t="shared" si="37"/>
        <v>3924030.7</v>
      </c>
      <c r="I133" s="4"/>
      <c r="J133" s="4"/>
      <c r="K133" s="4"/>
      <c r="L133" s="4"/>
      <c r="M133" s="4">
        <v>1</v>
      </c>
    </row>
    <row r="134" spans="1:13" ht="12" customHeight="1">
      <c r="A134" s="18">
        <f>A133</f>
        <v>416</v>
      </c>
      <c r="B134" s="19" t="s">
        <v>3</v>
      </c>
      <c r="C134" s="22">
        <v>0</v>
      </c>
      <c r="D134" s="22">
        <v>0</v>
      </c>
      <c r="E134" s="22">
        <f>C134+D134</f>
        <v>0</v>
      </c>
      <c r="F134" s="20">
        <v>149200</v>
      </c>
      <c r="G134" s="22">
        <v>0</v>
      </c>
      <c r="H134" s="21">
        <f>F134+G134</f>
        <v>149200</v>
      </c>
      <c r="I134" s="4"/>
      <c r="J134" s="4"/>
      <c r="K134" s="4"/>
      <c r="L134" s="4"/>
      <c r="M134" s="4">
        <v>2</v>
      </c>
    </row>
    <row r="135" spans="1:13" ht="12" customHeight="1">
      <c r="A135" s="18">
        <f>A134</f>
        <v>416</v>
      </c>
      <c r="B135" s="19" t="s">
        <v>4</v>
      </c>
      <c r="C135" s="23">
        <v>4097477.842</v>
      </c>
      <c r="D135" s="22">
        <v>0</v>
      </c>
      <c r="E135" s="22">
        <f t="shared" si="35"/>
        <v>4097477.842</v>
      </c>
      <c r="F135" s="21">
        <v>3774830.7</v>
      </c>
      <c r="G135" s="22">
        <v>0</v>
      </c>
      <c r="H135" s="21">
        <f>F135+G135</f>
        <v>3774830.7</v>
      </c>
      <c r="I135" s="4"/>
      <c r="J135" s="4"/>
      <c r="K135" s="4"/>
      <c r="L135" s="4"/>
      <c r="M135" s="4">
        <v>3</v>
      </c>
    </row>
    <row r="136" spans="1:13" ht="12" customHeight="1">
      <c r="A136" s="18">
        <f>A135</f>
        <v>416</v>
      </c>
      <c r="B136" s="24" t="s">
        <v>5</v>
      </c>
      <c r="C136" s="27">
        <v>0</v>
      </c>
      <c r="D136" s="27">
        <v>0</v>
      </c>
      <c r="E136" s="27">
        <f t="shared" si="35"/>
        <v>0</v>
      </c>
      <c r="F136" s="26">
        <v>0</v>
      </c>
      <c r="G136" s="27">
        <v>0</v>
      </c>
      <c r="H136" s="26">
        <f>F136+G136</f>
        <v>0</v>
      </c>
      <c r="I136" s="4"/>
      <c r="J136" s="4"/>
      <c r="K136" s="4"/>
      <c r="L136" s="4"/>
      <c r="M136" s="4">
        <v>4</v>
      </c>
    </row>
    <row r="137" spans="1:13" ht="12" customHeight="1">
      <c r="A137" s="12">
        <v>418</v>
      </c>
      <c r="B137" s="13" t="s">
        <v>49</v>
      </c>
      <c r="C137" s="16">
        <f aca="true" t="shared" si="38" ref="C137:H137">SUM(C138:C140)</f>
        <v>530129.803</v>
      </c>
      <c r="D137" s="16">
        <f>SUM(D138:D140)</f>
        <v>0</v>
      </c>
      <c r="E137" s="16">
        <f t="shared" si="38"/>
        <v>530129.803</v>
      </c>
      <c r="F137" s="15">
        <f t="shared" si="38"/>
        <v>466816.6</v>
      </c>
      <c r="G137" s="16">
        <f>SUM(G138:G140)</f>
        <v>0</v>
      </c>
      <c r="H137" s="15">
        <f t="shared" si="38"/>
        <v>466816.6</v>
      </c>
      <c r="I137" s="4"/>
      <c r="J137" s="4"/>
      <c r="K137" s="4"/>
      <c r="L137" s="4"/>
      <c r="M137" s="4">
        <v>1</v>
      </c>
    </row>
    <row r="138" spans="1:13" ht="12" customHeight="1">
      <c r="A138" s="18">
        <f>A137</f>
        <v>418</v>
      </c>
      <c r="B138" s="19" t="s">
        <v>3</v>
      </c>
      <c r="C138" s="22">
        <v>0</v>
      </c>
      <c r="D138" s="22">
        <v>0</v>
      </c>
      <c r="E138" s="22">
        <f>C138+D138</f>
        <v>0</v>
      </c>
      <c r="F138" s="21">
        <v>0</v>
      </c>
      <c r="G138" s="22">
        <v>0</v>
      </c>
      <c r="H138" s="21">
        <f>F138+G138</f>
        <v>0</v>
      </c>
      <c r="I138" s="4"/>
      <c r="J138" s="4"/>
      <c r="K138" s="4"/>
      <c r="L138" s="4"/>
      <c r="M138" s="4">
        <v>2</v>
      </c>
    </row>
    <row r="139" spans="1:13" ht="12" customHeight="1">
      <c r="A139" s="18">
        <f>A138</f>
        <v>418</v>
      </c>
      <c r="B139" s="19" t="s">
        <v>4</v>
      </c>
      <c r="C139" s="22">
        <v>519618.203</v>
      </c>
      <c r="D139" s="22">
        <v>0</v>
      </c>
      <c r="E139" s="22">
        <f t="shared" si="35"/>
        <v>519618.203</v>
      </c>
      <c r="F139" s="21">
        <v>455822.6</v>
      </c>
      <c r="G139" s="22">
        <v>0</v>
      </c>
      <c r="H139" s="21">
        <f>F139+G139</f>
        <v>455822.6</v>
      </c>
      <c r="I139" s="4"/>
      <c r="J139" s="4"/>
      <c r="K139" s="4"/>
      <c r="L139" s="4"/>
      <c r="M139" s="4">
        <v>3</v>
      </c>
    </row>
    <row r="140" spans="1:13" ht="12" customHeight="1">
      <c r="A140" s="18">
        <f>A139</f>
        <v>418</v>
      </c>
      <c r="B140" s="24" t="s">
        <v>5</v>
      </c>
      <c r="C140" s="27">
        <v>10511.6</v>
      </c>
      <c r="D140" s="27">
        <v>0</v>
      </c>
      <c r="E140" s="27">
        <f t="shared" si="35"/>
        <v>10511.6</v>
      </c>
      <c r="F140" s="26">
        <v>10994</v>
      </c>
      <c r="G140" s="27">
        <v>0</v>
      </c>
      <c r="H140" s="26">
        <f>F140+G140</f>
        <v>10994</v>
      </c>
      <c r="I140" s="4"/>
      <c r="J140" s="4"/>
      <c r="K140" s="4"/>
      <c r="L140" s="4"/>
      <c r="M140" s="4">
        <v>4</v>
      </c>
    </row>
    <row r="141" spans="1:13" ht="12" customHeight="1">
      <c r="A141" s="12">
        <v>420</v>
      </c>
      <c r="B141" s="13" t="s">
        <v>50</v>
      </c>
      <c r="C141" s="16">
        <f aca="true" t="shared" si="39" ref="C141:H141">SUM(C142:C144)</f>
        <v>1446000.1</v>
      </c>
      <c r="D141" s="16">
        <f>SUM(D142:D144)</f>
        <v>0</v>
      </c>
      <c r="E141" s="16">
        <f t="shared" si="39"/>
        <v>1446000.1</v>
      </c>
      <c r="F141" s="15">
        <f t="shared" si="39"/>
        <v>1446272.3</v>
      </c>
      <c r="G141" s="15">
        <f t="shared" si="39"/>
        <v>12000</v>
      </c>
      <c r="H141" s="15">
        <f t="shared" si="39"/>
        <v>1458272.3</v>
      </c>
      <c r="I141" s="4"/>
      <c r="J141" s="4"/>
      <c r="K141" s="4"/>
      <c r="L141" s="4"/>
      <c r="M141" s="4">
        <v>1</v>
      </c>
    </row>
    <row r="142" spans="1:13" ht="12" customHeight="1">
      <c r="A142" s="18">
        <f>A141</f>
        <v>420</v>
      </c>
      <c r="B142" s="19" t="s">
        <v>3</v>
      </c>
      <c r="C142" s="22">
        <v>0</v>
      </c>
      <c r="D142" s="22">
        <v>0</v>
      </c>
      <c r="E142" s="22">
        <f>C142+D142</f>
        <v>0</v>
      </c>
      <c r="F142" s="21">
        <v>0</v>
      </c>
      <c r="G142" s="21">
        <v>0</v>
      </c>
      <c r="H142" s="21">
        <f>F142+G142</f>
        <v>0</v>
      </c>
      <c r="I142" s="4"/>
      <c r="J142" s="4"/>
      <c r="K142" s="4"/>
      <c r="L142" s="4"/>
      <c r="M142" s="4">
        <v>2</v>
      </c>
    </row>
    <row r="143" spans="1:13" ht="12" customHeight="1">
      <c r="A143" s="18">
        <f>A142</f>
        <v>420</v>
      </c>
      <c r="B143" s="19" t="s">
        <v>4</v>
      </c>
      <c r="C143" s="23">
        <v>401710.7</v>
      </c>
      <c r="D143" s="22">
        <v>0</v>
      </c>
      <c r="E143" s="22">
        <f t="shared" si="35"/>
        <v>401710.7</v>
      </c>
      <c r="F143" s="20">
        <v>401982.9</v>
      </c>
      <c r="G143" s="21">
        <v>12000</v>
      </c>
      <c r="H143" s="21">
        <f>F143+G143</f>
        <v>413982.9</v>
      </c>
      <c r="I143" s="4"/>
      <c r="J143" s="4"/>
      <c r="K143" s="4"/>
      <c r="L143" s="4"/>
      <c r="M143" s="4">
        <v>3</v>
      </c>
    </row>
    <row r="144" spans="1:13" ht="12" customHeight="1">
      <c r="A144" s="18">
        <f>A143</f>
        <v>420</v>
      </c>
      <c r="B144" s="24" t="s">
        <v>5</v>
      </c>
      <c r="C144" s="38">
        <v>1044289.4</v>
      </c>
      <c r="D144" s="27">
        <v>0</v>
      </c>
      <c r="E144" s="27">
        <f t="shared" si="35"/>
        <v>1044289.4</v>
      </c>
      <c r="F144" s="25">
        <v>1044289.4</v>
      </c>
      <c r="G144" s="26">
        <v>0</v>
      </c>
      <c r="H144" s="26">
        <f>F144+G144</f>
        <v>1044289.4</v>
      </c>
      <c r="I144" s="4"/>
      <c r="J144" s="4"/>
      <c r="K144" s="4"/>
      <c r="L144" s="4"/>
      <c r="M144" s="4">
        <v>4</v>
      </c>
    </row>
    <row r="145" spans="1:13" ht="12" customHeight="1">
      <c r="A145" s="12">
        <v>422</v>
      </c>
      <c r="B145" s="13" t="s">
        <v>51</v>
      </c>
      <c r="C145" s="16">
        <f aca="true" t="shared" si="40" ref="C145:H145">SUM(C146:C148)</f>
        <v>198104.20599999998</v>
      </c>
      <c r="D145" s="16">
        <f t="shared" si="40"/>
        <v>1141.224</v>
      </c>
      <c r="E145" s="16">
        <f t="shared" si="40"/>
        <v>199245.42999999996</v>
      </c>
      <c r="F145" s="15">
        <f t="shared" si="40"/>
        <v>217663.57200000001</v>
      </c>
      <c r="G145" s="15">
        <f t="shared" si="40"/>
        <v>123633.588</v>
      </c>
      <c r="H145" s="15">
        <f t="shared" si="40"/>
        <v>341297.16000000003</v>
      </c>
      <c r="I145" s="4"/>
      <c r="J145" s="4"/>
      <c r="K145" s="4"/>
      <c r="L145" s="4"/>
      <c r="M145" s="4">
        <v>1</v>
      </c>
    </row>
    <row r="146" spans="1:13" ht="12" customHeight="1">
      <c r="A146" s="18">
        <f>A145</f>
        <v>422</v>
      </c>
      <c r="B146" s="19" t="s">
        <v>3</v>
      </c>
      <c r="C146" s="22">
        <v>0</v>
      </c>
      <c r="D146" s="22">
        <v>0</v>
      </c>
      <c r="E146" s="22">
        <f>C146+D146</f>
        <v>0</v>
      </c>
      <c r="F146" s="21">
        <v>0</v>
      </c>
      <c r="G146" s="21">
        <v>0</v>
      </c>
      <c r="H146" s="21">
        <f>F146+G146</f>
        <v>0</v>
      </c>
      <c r="I146" s="4"/>
      <c r="J146" s="4"/>
      <c r="K146" s="4"/>
      <c r="L146" s="4"/>
      <c r="M146" s="4">
        <v>2</v>
      </c>
    </row>
    <row r="147" spans="1:13" ht="12" customHeight="1">
      <c r="A147" s="18">
        <f>A146</f>
        <v>422</v>
      </c>
      <c r="B147" s="19" t="s">
        <v>4</v>
      </c>
      <c r="C147" s="22">
        <v>173435.08</v>
      </c>
      <c r="D147" s="22">
        <v>1141.224</v>
      </c>
      <c r="E147" s="22">
        <f t="shared" si="35"/>
        <v>174576.30399999997</v>
      </c>
      <c r="F147" s="21">
        <v>192949.964</v>
      </c>
      <c r="G147" s="21">
        <v>123633.588</v>
      </c>
      <c r="H147" s="21">
        <f>F147+G147</f>
        <v>316583.552</v>
      </c>
      <c r="I147" s="4"/>
      <c r="J147" s="4"/>
      <c r="K147" s="4"/>
      <c r="L147" s="4"/>
      <c r="M147" s="4">
        <v>3</v>
      </c>
    </row>
    <row r="148" spans="1:13" ht="12" customHeight="1">
      <c r="A148" s="18">
        <f>A147</f>
        <v>422</v>
      </c>
      <c r="B148" s="24" t="s">
        <v>5</v>
      </c>
      <c r="C148" s="27">
        <v>24669.126</v>
      </c>
      <c r="D148" s="27">
        <v>0</v>
      </c>
      <c r="E148" s="27">
        <f t="shared" si="35"/>
        <v>24669.126</v>
      </c>
      <c r="F148" s="26">
        <v>24713.608</v>
      </c>
      <c r="G148" s="26">
        <v>0</v>
      </c>
      <c r="H148" s="26">
        <f>F148+G148</f>
        <v>24713.608</v>
      </c>
      <c r="I148" s="4"/>
      <c r="J148" s="4"/>
      <c r="K148" s="4"/>
      <c r="L148" s="4"/>
      <c r="M148" s="4">
        <v>4</v>
      </c>
    </row>
    <row r="149" spans="1:13" ht="12" customHeight="1">
      <c r="A149" s="12">
        <v>426</v>
      </c>
      <c r="B149" s="13" t="s">
        <v>52</v>
      </c>
      <c r="C149" s="16">
        <f aca="true" t="shared" si="41" ref="C149:H149">SUM(C150:C152)</f>
        <v>104427.6</v>
      </c>
      <c r="D149" s="16">
        <f>SUM(D150:D152)</f>
        <v>0</v>
      </c>
      <c r="E149" s="16">
        <f t="shared" si="41"/>
        <v>104427.6</v>
      </c>
      <c r="F149" s="15">
        <f t="shared" si="41"/>
        <v>429819.8</v>
      </c>
      <c r="G149" s="16">
        <f>SUM(G150:G152)</f>
        <v>0</v>
      </c>
      <c r="H149" s="15">
        <f t="shared" si="41"/>
        <v>429819.8</v>
      </c>
      <c r="I149" s="4"/>
      <c r="J149" s="4"/>
      <c r="K149" s="4"/>
      <c r="L149" s="4"/>
      <c r="M149" s="4">
        <v>1</v>
      </c>
    </row>
    <row r="150" spans="1:13" ht="12" customHeight="1">
      <c r="A150" s="18">
        <f>A149</f>
        <v>426</v>
      </c>
      <c r="B150" s="19" t="s">
        <v>3</v>
      </c>
      <c r="C150" s="22">
        <v>0</v>
      </c>
      <c r="D150" s="22">
        <v>0</v>
      </c>
      <c r="E150" s="22">
        <f>C150+D150</f>
        <v>0</v>
      </c>
      <c r="F150" s="21">
        <v>171150</v>
      </c>
      <c r="G150" s="22">
        <v>0</v>
      </c>
      <c r="H150" s="21">
        <f>F150+G150</f>
        <v>171150</v>
      </c>
      <c r="I150" s="4"/>
      <c r="J150" s="4"/>
      <c r="K150" s="4"/>
      <c r="L150" s="4"/>
      <c r="M150" s="4">
        <v>2</v>
      </c>
    </row>
    <row r="151" spans="1:13" ht="12" customHeight="1">
      <c r="A151" s="18">
        <f>A150</f>
        <v>426</v>
      </c>
      <c r="B151" s="19" t="s">
        <v>4</v>
      </c>
      <c r="C151" s="22">
        <v>104427.6</v>
      </c>
      <c r="D151" s="22">
        <v>0</v>
      </c>
      <c r="E151" s="22">
        <f t="shared" si="35"/>
        <v>104427.6</v>
      </c>
      <c r="F151" s="21">
        <v>258669.8</v>
      </c>
      <c r="G151" s="22">
        <v>0</v>
      </c>
      <c r="H151" s="21">
        <f>F151+G151</f>
        <v>258669.8</v>
      </c>
      <c r="I151" s="4"/>
      <c r="J151" s="4"/>
      <c r="K151" s="4"/>
      <c r="L151" s="4"/>
      <c r="M151" s="4">
        <v>3</v>
      </c>
    </row>
    <row r="152" spans="1:13" ht="12" customHeight="1">
      <c r="A152" s="18">
        <f>A151</f>
        <v>426</v>
      </c>
      <c r="B152" s="24" t="s">
        <v>5</v>
      </c>
      <c r="C152" s="27">
        <v>0</v>
      </c>
      <c r="D152" s="27">
        <v>0</v>
      </c>
      <c r="E152" s="27">
        <f t="shared" si="35"/>
        <v>0</v>
      </c>
      <c r="F152" s="26">
        <v>0</v>
      </c>
      <c r="G152" s="27">
        <v>0</v>
      </c>
      <c r="H152" s="26">
        <f>F152+G152</f>
        <v>0</v>
      </c>
      <c r="I152" s="4"/>
      <c r="J152" s="4"/>
      <c r="K152" s="4"/>
      <c r="L152" s="4"/>
      <c r="M152" s="4">
        <v>4</v>
      </c>
    </row>
    <row r="153" spans="1:13" ht="12" customHeight="1">
      <c r="A153" s="12">
        <v>425</v>
      </c>
      <c r="B153" s="13" t="s">
        <v>53</v>
      </c>
      <c r="C153" s="16">
        <f aca="true" t="shared" si="42" ref="C153:H153">SUM(C154:C156)</f>
        <v>13000</v>
      </c>
      <c r="D153" s="16">
        <f>SUM(D154:D156)</f>
        <v>0</v>
      </c>
      <c r="E153" s="16">
        <f t="shared" si="42"/>
        <v>13000</v>
      </c>
      <c r="F153" s="15">
        <f t="shared" si="42"/>
        <v>13000</v>
      </c>
      <c r="G153" s="16">
        <f>SUM(G154:G156)</f>
        <v>0</v>
      </c>
      <c r="H153" s="15">
        <f t="shared" si="42"/>
        <v>13000</v>
      </c>
      <c r="I153" s="4"/>
      <c r="J153" s="4"/>
      <c r="K153" s="4"/>
      <c r="L153" s="4"/>
      <c r="M153" s="4">
        <v>1</v>
      </c>
    </row>
    <row r="154" spans="1:13" ht="12" customHeight="1">
      <c r="A154" s="18">
        <f>A153</f>
        <v>425</v>
      </c>
      <c r="B154" s="19" t="s">
        <v>3</v>
      </c>
      <c r="C154" s="22">
        <v>0</v>
      </c>
      <c r="D154" s="22">
        <v>0</v>
      </c>
      <c r="E154" s="22">
        <f>C154+D154</f>
        <v>0</v>
      </c>
      <c r="F154" s="21">
        <v>0</v>
      </c>
      <c r="G154" s="22">
        <v>0</v>
      </c>
      <c r="H154" s="21">
        <f>F154+G154</f>
        <v>0</v>
      </c>
      <c r="I154" s="4"/>
      <c r="J154" s="4"/>
      <c r="K154" s="4"/>
      <c r="L154" s="4"/>
      <c r="M154" s="4">
        <v>2</v>
      </c>
    </row>
    <row r="155" spans="1:13" ht="12" customHeight="1">
      <c r="A155" s="18">
        <f>A154</f>
        <v>425</v>
      </c>
      <c r="B155" s="19" t="s">
        <v>4</v>
      </c>
      <c r="C155" s="22">
        <v>13000</v>
      </c>
      <c r="D155" s="22">
        <v>0</v>
      </c>
      <c r="E155" s="22">
        <f t="shared" si="35"/>
        <v>13000</v>
      </c>
      <c r="F155" s="21">
        <v>13000</v>
      </c>
      <c r="G155" s="22">
        <v>0</v>
      </c>
      <c r="H155" s="21">
        <f>F155+G155</f>
        <v>13000</v>
      </c>
      <c r="I155" s="4"/>
      <c r="J155" s="4"/>
      <c r="K155" s="4"/>
      <c r="L155" s="4"/>
      <c r="M155" s="4">
        <v>3</v>
      </c>
    </row>
    <row r="156" spans="1:13" ht="12" customHeight="1">
      <c r="A156" s="18">
        <f>A155</f>
        <v>425</v>
      </c>
      <c r="B156" s="24" t="s">
        <v>5</v>
      </c>
      <c r="C156" s="27">
        <v>0</v>
      </c>
      <c r="D156" s="27">
        <v>0</v>
      </c>
      <c r="E156" s="27">
        <f t="shared" si="35"/>
        <v>0</v>
      </c>
      <c r="F156" s="26">
        <v>0</v>
      </c>
      <c r="G156" s="27">
        <v>0</v>
      </c>
      <c r="H156" s="26">
        <f>F156+G156</f>
        <v>0</v>
      </c>
      <c r="I156" s="4"/>
      <c r="J156" s="4"/>
      <c r="K156" s="4"/>
      <c r="L156" s="4"/>
      <c r="M156" s="4">
        <v>4</v>
      </c>
    </row>
    <row r="157" spans="1:13" ht="12" customHeight="1">
      <c r="A157" s="12">
        <v>427</v>
      </c>
      <c r="B157" s="13" t="s">
        <v>54</v>
      </c>
      <c r="C157" s="16">
        <f aca="true" t="shared" si="43" ref="C157:H157">SUM(C158:C160)</f>
        <v>322953.4</v>
      </c>
      <c r="D157" s="16">
        <f>SUM(D158:D160)</f>
        <v>0</v>
      </c>
      <c r="E157" s="16">
        <f t="shared" si="43"/>
        <v>322953.4</v>
      </c>
      <c r="F157" s="15">
        <f t="shared" si="43"/>
        <v>219643.90000000002</v>
      </c>
      <c r="G157" s="16">
        <f>SUM(G158:G160)</f>
        <v>0</v>
      </c>
      <c r="H157" s="15">
        <f t="shared" si="43"/>
        <v>219643.90000000002</v>
      </c>
      <c r="I157" s="4"/>
      <c r="J157" s="4"/>
      <c r="K157" s="4"/>
      <c r="L157" s="4"/>
      <c r="M157" s="4">
        <v>1</v>
      </c>
    </row>
    <row r="158" spans="1:13" ht="12" customHeight="1">
      <c r="A158" s="18">
        <f>A157</f>
        <v>427</v>
      </c>
      <c r="B158" s="19" t="s">
        <v>3</v>
      </c>
      <c r="C158" s="22">
        <v>0</v>
      </c>
      <c r="D158" s="22">
        <v>0</v>
      </c>
      <c r="E158" s="22">
        <f>C158+D158</f>
        <v>0</v>
      </c>
      <c r="F158" s="21">
        <v>0</v>
      </c>
      <c r="G158" s="22">
        <v>0</v>
      </c>
      <c r="H158" s="21">
        <f>F158+G158</f>
        <v>0</v>
      </c>
      <c r="I158" s="4"/>
      <c r="J158" s="4"/>
      <c r="K158" s="4"/>
      <c r="L158" s="4"/>
      <c r="M158" s="4">
        <v>2</v>
      </c>
    </row>
    <row r="159" spans="1:13" ht="12" customHeight="1">
      <c r="A159" s="18">
        <f>A158</f>
        <v>427</v>
      </c>
      <c r="B159" s="19" t="s">
        <v>4</v>
      </c>
      <c r="C159" s="22">
        <v>4016.7</v>
      </c>
      <c r="D159" s="22">
        <v>0</v>
      </c>
      <c r="E159" s="22">
        <f t="shared" si="35"/>
        <v>4016.7</v>
      </c>
      <c r="F159" s="21">
        <v>4016.7</v>
      </c>
      <c r="G159" s="22">
        <v>0</v>
      </c>
      <c r="H159" s="21">
        <f>F159+G159</f>
        <v>4016.7</v>
      </c>
      <c r="I159" s="4"/>
      <c r="J159" s="4"/>
      <c r="K159" s="4"/>
      <c r="L159" s="4"/>
      <c r="M159" s="4">
        <v>3</v>
      </c>
    </row>
    <row r="160" spans="1:13" ht="12" customHeight="1">
      <c r="A160" s="18">
        <f>A159</f>
        <v>427</v>
      </c>
      <c r="B160" s="24" t="s">
        <v>5</v>
      </c>
      <c r="C160" s="27">
        <v>318936.7</v>
      </c>
      <c r="D160" s="27">
        <v>0</v>
      </c>
      <c r="E160" s="27">
        <f t="shared" si="35"/>
        <v>318936.7</v>
      </c>
      <c r="F160" s="26">
        <v>215627.2</v>
      </c>
      <c r="G160" s="27">
        <v>0</v>
      </c>
      <c r="H160" s="26">
        <f>F160+G160</f>
        <v>215627.2</v>
      </c>
      <c r="I160" s="4"/>
      <c r="J160" s="4"/>
      <c r="K160" s="4"/>
      <c r="L160" s="4"/>
      <c r="M160" s="4">
        <v>4</v>
      </c>
    </row>
    <row r="161" spans="1:13" ht="12" customHeight="1">
      <c r="A161" s="12">
        <v>440</v>
      </c>
      <c r="B161" s="13" t="s">
        <v>55</v>
      </c>
      <c r="C161" s="16">
        <f aca="true" t="shared" si="44" ref="C161:H161">SUM(C162:C164)</f>
        <v>101894.79</v>
      </c>
      <c r="D161" s="16">
        <f>SUM(D162:D164)</f>
        <v>0</v>
      </c>
      <c r="E161" s="16">
        <f t="shared" si="44"/>
        <v>101894.79</v>
      </c>
      <c r="F161" s="15">
        <f t="shared" si="44"/>
        <v>99538.3</v>
      </c>
      <c r="G161" s="16">
        <f>SUM(G162:G164)</f>
        <v>0</v>
      </c>
      <c r="H161" s="15">
        <f t="shared" si="44"/>
        <v>99538.3</v>
      </c>
      <c r="I161" s="4"/>
      <c r="J161" s="4"/>
      <c r="K161" s="4"/>
      <c r="L161" s="4"/>
      <c r="M161" s="4">
        <v>1</v>
      </c>
    </row>
    <row r="162" spans="1:13" ht="12" customHeight="1">
      <c r="A162" s="18">
        <f>A161</f>
        <v>440</v>
      </c>
      <c r="B162" s="19" t="s">
        <v>3</v>
      </c>
      <c r="C162" s="22">
        <v>0</v>
      </c>
      <c r="D162" s="22">
        <v>0</v>
      </c>
      <c r="E162" s="22">
        <f>C162+D162</f>
        <v>0</v>
      </c>
      <c r="F162" s="21">
        <v>0</v>
      </c>
      <c r="G162" s="22">
        <v>0</v>
      </c>
      <c r="H162" s="21">
        <f>F162+G162</f>
        <v>0</v>
      </c>
      <c r="I162" s="4"/>
      <c r="J162" s="4"/>
      <c r="K162" s="4"/>
      <c r="L162" s="4"/>
      <c r="M162" s="4">
        <v>2</v>
      </c>
    </row>
    <row r="163" spans="1:13" ht="12" customHeight="1">
      <c r="A163" s="18">
        <f>A162</f>
        <v>440</v>
      </c>
      <c r="B163" s="19" t="s">
        <v>4</v>
      </c>
      <c r="C163" s="23">
        <v>101894.79</v>
      </c>
      <c r="D163" s="22">
        <v>0</v>
      </c>
      <c r="E163" s="22">
        <f t="shared" si="35"/>
        <v>101894.79</v>
      </c>
      <c r="F163" s="21">
        <v>99538.3</v>
      </c>
      <c r="G163" s="22">
        <v>0</v>
      </c>
      <c r="H163" s="21">
        <f>F163+G163</f>
        <v>99538.3</v>
      </c>
      <c r="I163" s="4"/>
      <c r="J163" s="4"/>
      <c r="K163" s="4"/>
      <c r="L163" s="4"/>
      <c r="M163" s="4">
        <v>3</v>
      </c>
    </row>
    <row r="164" spans="1:13" ht="12" customHeight="1">
      <c r="A164" s="18">
        <f>A163</f>
        <v>440</v>
      </c>
      <c r="B164" s="24" t="s">
        <v>5</v>
      </c>
      <c r="C164" s="27">
        <v>0</v>
      </c>
      <c r="D164" s="27">
        <v>0</v>
      </c>
      <c r="E164" s="27">
        <f t="shared" si="35"/>
        <v>0</v>
      </c>
      <c r="F164" s="26">
        <v>0</v>
      </c>
      <c r="G164" s="27">
        <v>0</v>
      </c>
      <c r="H164" s="26">
        <f>F164+G164</f>
        <v>0</v>
      </c>
      <c r="I164" s="4"/>
      <c r="J164" s="4"/>
      <c r="K164" s="4"/>
      <c r="L164" s="4"/>
      <c r="M164" s="4">
        <v>4</v>
      </c>
    </row>
    <row r="165" spans="1:13" ht="12" customHeight="1">
      <c r="A165" s="12">
        <v>442</v>
      </c>
      <c r="B165" s="13" t="s">
        <v>56</v>
      </c>
      <c r="C165" s="16">
        <f aca="true" t="shared" si="45" ref="C165:H165">SUM(C166:C168)</f>
        <v>5137.8</v>
      </c>
      <c r="D165" s="16">
        <f>SUM(D166:D168)</f>
        <v>0</v>
      </c>
      <c r="E165" s="16">
        <f t="shared" si="45"/>
        <v>5137.8</v>
      </c>
      <c r="F165" s="15">
        <f t="shared" si="45"/>
        <v>5637.8</v>
      </c>
      <c r="G165" s="16">
        <f>SUM(G166:G168)</f>
        <v>0</v>
      </c>
      <c r="H165" s="15">
        <f t="shared" si="45"/>
        <v>5637.8</v>
      </c>
      <c r="I165" s="4"/>
      <c r="J165" s="4"/>
      <c r="K165" s="4"/>
      <c r="L165" s="4"/>
      <c r="M165" s="4">
        <v>1</v>
      </c>
    </row>
    <row r="166" spans="1:13" ht="12" customHeight="1">
      <c r="A166" s="18">
        <f>A165</f>
        <v>442</v>
      </c>
      <c r="B166" s="19" t="s">
        <v>3</v>
      </c>
      <c r="C166" s="22">
        <v>0</v>
      </c>
      <c r="D166" s="22">
        <v>0</v>
      </c>
      <c r="E166" s="22">
        <f>C166+D166</f>
        <v>0</v>
      </c>
      <c r="F166" s="21">
        <v>0</v>
      </c>
      <c r="G166" s="22">
        <v>0</v>
      </c>
      <c r="H166" s="21">
        <f>F166+G166</f>
        <v>0</v>
      </c>
      <c r="I166" s="4"/>
      <c r="J166" s="4"/>
      <c r="K166" s="4"/>
      <c r="L166" s="4"/>
      <c r="M166" s="4">
        <v>2</v>
      </c>
    </row>
    <row r="167" spans="1:13" ht="12" customHeight="1">
      <c r="A167" s="18">
        <f>A166</f>
        <v>442</v>
      </c>
      <c r="B167" s="19" t="s">
        <v>4</v>
      </c>
      <c r="C167" s="22">
        <v>600</v>
      </c>
      <c r="D167" s="22">
        <v>0</v>
      </c>
      <c r="E167" s="22">
        <f t="shared" si="35"/>
        <v>600</v>
      </c>
      <c r="F167" s="21">
        <v>1100</v>
      </c>
      <c r="G167" s="22">
        <v>0</v>
      </c>
      <c r="H167" s="21">
        <f>F167+G167</f>
        <v>1100</v>
      </c>
      <c r="I167" s="4"/>
      <c r="J167" s="4"/>
      <c r="K167" s="4"/>
      <c r="L167" s="4"/>
      <c r="M167" s="4">
        <v>3</v>
      </c>
    </row>
    <row r="168" spans="1:13" ht="12" customHeight="1">
      <c r="A168" s="18">
        <f>A167</f>
        <v>442</v>
      </c>
      <c r="B168" s="24" t="s">
        <v>5</v>
      </c>
      <c r="C168" s="27">
        <v>4537.8</v>
      </c>
      <c r="D168" s="27">
        <v>0</v>
      </c>
      <c r="E168" s="27">
        <f t="shared" si="35"/>
        <v>4537.8</v>
      </c>
      <c r="F168" s="26">
        <v>4537.8</v>
      </c>
      <c r="G168" s="27">
        <v>0</v>
      </c>
      <c r="H168" s="26">
        <f>F168+G168</f>
        <v>4537.8</v>
      </c>
      <c r="I168" s="4"/>
      <c r="J168" s="4"/>
      <c r="K168" s="4"/>
      <c r="L168" s="4"/>
      <c r="M168" s="4">
        <v>4</v>
      </c>
    </row>
    <row r="169" spans="1:13" ht="12" customHeight="1">
      <c r="A169" s="12">
        <v>444</v>
      </c>
      <c r="B169" s="13" t="s">
        <v>57</v>
      </c>
      <c r="C169" s="16">
        <f aca="true" t="shared" si="46" ref="C169:H169">SUM(C170:C172)</f>
        <v>2892622.3</v>
      </c>
      <c r="D169" s="16">
        <f>SUM(D170:D172)</f>
        <v>0</v>
      </c>
      <c r="E169" s="16">
        <f t="shared" si="46"/>
        <v>2892622.3</v>
      </c>
      <c r="F169" s="15">
        <f t="shared" si="46"/>
        <v>3286628.268</v>
      </c>
      <c r="G169" s="16">
        <f>SUM(G170:G172)</f>
        <v>0</v>
      </c>
      <c r="H169" s="15">
        <f t="shared" si="46"/>
        <v>3286628.268</v>
      </c>
      <c r="I169" s="4"/>
      <c r="J169" s="4"/>
      <c r="K169" s="4"/>
      <c r="L169" s="4"/>
      <c r="M169" s="4">
        <v>1</v>
      </c>
    </row>
    <row r="170" spans="1:13" ht="12" customHeight="1">
      <c r="A170" s="18">
        <f>A169</f>
        <v>444</v>
      </c>
      <c r="B170" s="19" t="s">
        <v>3</v>
      </c>
      <c r="C170" s="22">
        <v>18215.7</v>
      </c>
      <c r="D170" s="22">
        <v>0</v>
      </c>
      <c r="E170" s="22">
        <f>C170+D170</f>
        <v>18215.7</v>
      </c>
      <c r="F170" s="21">
        <v>76000</v>
      </c>
      <c r="G170" s="22">
        <v>0</v>
      </c>
      <c r="H170" s="21">
        <f>F170+G170</f>
        <v>76000</v>
      </c>
      <c r="I170" s="4"/>
      <c r="J170" s="4"/>
      <c r="K170" s="4"/>
      <c r="L170" s="4"/>
      <c r="M170" s="4">
        <v>2</v>
      </c>
    </row>
    <row r="171" spans="1:13" ht="12" customHeight="1">
      <c r="A171" s="18">
        <f>A170</f>
        <v>444</v>
      </c>
      <c r="B171" s="19" t="s">
        <v>4</v>
      </c>
      <c r="C171" s="22">
        <v>1185121.1</v>
      </c>
      <c r="D171" s="22">
        <v>0</v>
      </c>
      <c r="E171" s="22">
        <f t="shared" si="35"/>
        <v>1185121.1</v>
      </c>
      <c r="F171" s="21">
        <v>1495002</v>
      </c>
      <c r="G171" s="22">
        <v>0</v>
      </c>
      <c r="H171" s="21">
        <f>F171+G171</f>
        <v>1495002</v>
      </c>
      <c r="I171" s="4"/>
      <c r="J171" s="4"/>
      <c r="K171" s="4"/>
      <c r="L171" s="4"/>
      <c r="M171" s="4">
        <v>3</v>
      </c>
    </row>
    <row r="172" spans="1:13" ht="12" customHeight="1">
      <c r="A172" s="18">
        <f>A171</f>
        <v>444</v>
      </c>
      <c r="B172" s="24" t="s">
        <v>5</v>
      </c>
      <c r="C172" s="27">
        <v>1689285.5</v>
      </c>
      <c r="D172" s="27">
        <v>0</v>
      </c>
      <c r="E172" s="27">
        <f t="shared" si="35"/>
        <v>1689285.5</v>
      </c>
      <c r="F172" s="26">
        <v>1715626.268</v>
      </c>
      <c r="G172" s="27">
        <v>0</v>
      </c>
      <c r="H172" s="26">
        <f>F172+G172</f>
        <v>1715626.268</v>
      </c>
      <c r="I172" s="4"/>
      <c r="J172" s="4"/>
      <c r="K172" s="4"/>
      <c r="L172" s="4"/>
      <c r="M172" s="4">
        <v>4</v>
      </c>
    </row>
    <row r="173" spans="1:13" ht="12" customHeight="1">
      <c r="A173" s="12">
        <v>445</v>
      </c>
      <c r="B173" s="13" t="s">
        <v>58</v>
      </c>
      <c r="C173" s="16">
        <f aca="true" t="shared" si="47" ref="C173:H173">SUM(C174:C176)</f>
        <v>55441.988</v>
      </c>
      <c r="D173" s="16">
        <f>SUM(D174:D176)</f>
        <v>0</v>
      </c>
      <c r="E173" s="16">
        <f t="shared" si="47"/>
        <v>55441.988</v>
      </c>
      <c r="F173" s="15">
        <f t="shared" si="47"/>
        <v>54448</v>
      </c>
      <c r="G173" s="16">
        <f>SUM(G174:G176)</f>
        <v>0</v>
      </c>
      <c r="H173" s="15">
        <f t="shared" si="47"/>
        <v>54448</v>
      </c>
      <c r="I173" s="4"/>
      <c r="J173" s="4"/>
      <c r="K173" s="4"/>
      <c r="L173" s="4"/>
      <c r="M173" s="4">
        <v>1</v>
      </c>
    </row>
    <row r="174" spans="1:13" ht="12" customHeight="1">
      <c r="A174" s="18">
        <f>A173</f>
        <v>445</v>
      </c>
      <c r="B174" s="19" t="s">
        <v>3</v>
      </c>
      <c r="C174" s="22">
        <v>0</v>
      </c>
      <c r="D174" s="22">
        <v>0</v>
      </c>
      <c r="E174" s="22">
        <f>C174+D174</f>
        <v>0</v>
      </c>
      <c r="F174" s="21">
        <v>0</v>
      </c>
      <c r="G174" s="22">
        <v>0</v>
      </c>
      <c r="H174" s="21">
        <f>F174+G174</f>
        <v>0</v>
      </c>
      <c r="I174" s="4"/>
      <c r="J174" s="4"/>
      <c r="K174" s="4"/>
      <c r="L174" s="4"/>
      <c r="M174" s="4">
        <v>2</v>
      </c>
    </row>
    <row r="175" spans="1:13" ht="12" customHeight="1">
      <c r="A175" s="18">
        <f>A174</f>
        <v>445</v>
      </c>
      <c r="B175" s="19" t="s">
        <v>4</v>
      </c>
      <c r="C175" s="23">
        <v>55441.988</v>
      </c>
      <c r="D175" s="22">
        <v>0</v>
      </c>
      <c r="E175" s="22">
        <f t="shared" si="35"/>
        <v>55441.988</v>
      </c>
      <c r="F175" s="20">
        <v>54448</v>
      </c>
      <c r="G175" s="22">
        <v>0</v>
      </c>
      <c r="H175" s="21">
        <f>F175+G175</f>
        <v>54448</v>
      </c>
      <c r="I175" s="4"/>
      <c r="J175" s="4"/>
      <c r="K175" s="4"/>
      <c r="L175" s="4"/>
      <c r="M175" s="4">
        <v>3</v>
      </c>
    </row>
    <row r="176" spans="1:13" ht="12" customHeight="1">
      <c r="A176" s="18">
        <f>A175</f>
        <v>445</v>
      </c>
      <c r="B176" s="24" t="s">
        <v>5</v>
      </c>
      <c r="C176" s="27">
        <v>0</v>
      </c>
      <c r="D176" s="27">
        <v>0</v>
      </c>
      <c r="E176" s="27">
        <f t="shared" si="35"/>
        <v>0</v>
      </c>
      <c r="F176" s="26">
        <v>0</v>
      </c>
      <c r="G176" s="27">
        <v>0</v>
      </c>
      <c r="H176" s="26">
        <f>F176+G176</f>
        <v>0</v>
      </c>
      <c r="I176" s="4"/>
      <c r="J176" s="4"/>
      <c r="K176" s="4"/>
      <c r="L176" s="4"/>
      <c r="M176" s="4">
        <v>4</v>
      </c>
    </row>
    <row r="177" spans="1:13" ht="12" customHeight="1">
      <c r="A177" s="12">
        <v>446</v>
      </c>
      <c r="B177" s="13" t="s">
        <v>59</v>
      </c>
      <c r="C177" s="16">
        <f aca="true" t="shared" si="48" ref="C177:H177">SUM(C178:C180)</f>
        <v>50720.2</v>
      </c>
      <c r="D177" s="16">
        <f>SUM(D178:D180)</f>
        <v>0</v>
      </c>
      <c r="E177" s="16">
        <f t="shared" si="48"/>
        <v>50720.2</v>
      </c>
      <c r="F177" s="15">
        <f t="shared" si="48"/>
        <v>50593</v>
      </c>
      <c r="G177" s="16">
        <f>SUM(G178:G180)</f>
        <v>0</v>
      </c>
      <c r="H177" s="15">
        <f t="shared" si="48"/>
        <v>50593</v>
      </c>
      <c r="I177" s="4"/>
      <c r="J177" s="4"/>
      <c r="K177" s="4"/>
      <c r="L177" s="4"/>
      <c r="M177" s="4">
        <v>1</v>
      </c>
    </row>
    <row r="178" spans="1:13" ht="12" customHeight="1">
      <c r="A178" s="18">
        <f>A177</f>
        <v>446</v>
      </c>
      <c r="B178" s="19" t="s">
        <v>3</v>
      </c>
      <c r="C178" s="22">
        <v>0</v>
      </c>
      <c r="D178" s="22">
        <v>0</v>
      </c>
      <c r="E178" s="22">
        <f>C178+D178</f>
        <v>0</v>
      </c>
      <c r="F178" s="21">
        <v>0</v>
      </c>
      <c r="G178" s="22">
        <v>0</v>
      </c>
      <c r="H178" s="21">
        <f>F178+G178</f>
        <v>0</v>
      </c>
      <c r="I178" s="4"/>
      <c r="J178" s="4"/>
      <c r="K178" s="4"/>
      <c r="L178" s="4"/>
      <c r="M178" s="4">
        <v>2</v>
      </c>
    </row>
    <row r="179" spans="1:13" ht="12" customHeight="1">
      <c r="A179" s="18">
        <f>A178</f>
        <v>446</v>
      </c>
      <c r="B179" s="19" t="s">
        <v>4</v>
      </c>
      <c r="C179" s="22">
        <v>50720.2</v>
      </c>
      <c r="D179" s="22">
        <v>0</v>
      </c>
      <c r="E179" s="22">
        <f t="shared" si="35"/>
        <v>50720.2</v>
      </c>
      <c r="F179" s="21">
        <v>50593</v>
      </c>
      <c r="G179" s="22">
        <v>0</v>
      </c>
      <c r="H179" s="21">
        <f>F179+G179</f>
        <v>50593</v>
      </c>
      <c r="I179" s="4"/>
      <c r="J179" s="4"/>
      <c r="K179" s="4"/>
      <c r="L179" s="4"/>
      <c r="M179" s="4">
        <v>3</v>
      </c>
    </row>
    <row r="180" spans="1:13" ht="12" customHeight="1">
      <c r="A180" s="18">
        <f>A179</f>
        <v>446</v>
      </c>
      <c r="B180" s="24" t="s">
        <v>5</v>
      </c>
      <c r="C180" s="27">
        <v>0</v>
      </c>
      <c r="D180" s="27">
        <v>0</v>
      </c>
      <c r="E180" s="27">
        <f t="shared" si="35"/>
        <v>0</v>
      </c>
      <c r="F180" s="26">
        <v>0</v>
      </c>
      <c r="G180" s="27">
        <v>0</v>
      </c>
      <c r="H180" s="26">
        <f>F180+G180</f>
        <v>0</v>
      </c>
      <c r="I180" s="4"/>
      <c r="J180" s="4"/>
      <c r="K180" s="4"/>
      <c r="L180" s="4"/>
      <c r="M180" s="4">
        <v>4</v>
      </c>
    </row>
    <row r="181" spans="1:13" ht="12" customHeight="1">
      <c r="A181" s="12">
        <v>448</v>
      </c>
      <c r="B181" s="13" t="s">
        <v>60</v>
      </c>
      <c r="C181" s="16">
        <f aca="true" t="shared" si="49" ref="C181:H181">SUM(C182:C184)</f>
        <v>0</v>
      </c>
      <c r="D181" s="16">
        <f>SUM(D182:D184)</f>
        <v>0</v>
      </c>
      <c r="E181" s="16">
        <f t="shared" si="49"/>
        <v>0</v>
      </c>
      <c r="F181" s="15">
        <f t="shared" si="49"/>
        <v>900000</v>
      </c>
      <c r="G181" s="16">
        <f>SUM(G182:G184)</f>
        <v>0</v>
      </c>
      <c r="H181" s="15">
        <f t="shared" si="49"/>
        <v>900000</v>
      </c>
      <c r="I181" s="4"/>
      <c r="J181" s="4"/>
      <c r="K181" s="4"/>
      <c r="L181" s="4"/>
      <c r="M181" s="4">
        <v>1</v>
      </c>
    </row>
    <row r="182" spans="1:13" ht="12" customHeight="1">
      <c r="A182" s="18">
        <f>A181</f>
        <v>448</v>
      </c>
      <c r="B182" s="19" t="s">
        <v>3</v>
      </c>
      <c r="C182" s="22">
        <v>0</v>
      </c>
      <c r="D182" s="22">
        <v>0</v>
      </c>
      <c r="E182" s="22">
        <f>C182+D182</f>
        <v>0</v>
      </c>
      <c r="F182" s="21">
        <v>0</v>
      </c>
      <c r="G182" s="22">
        <v>0</v>
      </c>
      <c r="H182" s="21">
        <f>F182+G182</f>
        <v>0</v>
      </c>
      <c r="I182" s="4"/>
      <c r="J182" s="4"/>
      <c r="K182" s="4"/>
      <c r="L182" s="4"/>
      <c r="M182" s="4">
        <v>2</v>
      </c>
    </row>
    <row r="183" spans="1:13" ht="12" customHeight="1">
      <c r="A183" s="18">
        <f>A182</f>
        <v>448</v>
      </c>
      <c r="B183" s="19" t="s">
        <v>4</v>
      </c>
      <c r="C183" s="22">
        <v>0</v>
      </c>
      <c r="D183" s="22">
        <v>0</v>
      </c>
      <c r="E183" s="22">
        <f t="shared" si="35"/>
        <v>0</v>
      </c>
      <c r="F183" s="21">
        <v>900000</v>
      </c>
      <c r="G183" s="22">
        <v>0</v>
      </c>
      <c r="H183" s="21">
        <f>F183+G183</f>
        <v>900000</v>
      </c>
      <c r="I183" s="4"/>
      <c r="J183" s="4"/>
      <c r="K183" s="4"/>
      <c r="L183" s="4"/>
      <c r="M183" s="4">
        <v>3</v>
      </c>
    </row>
    <row r="184" spans="1:13" ht="12" customHeight="1">
      <c r="A184" s="18">
        <f>A183</f>
        <v>448</v>
      </c>
      <c r="B184" s="24" t="s">
        <v>5</v>
      </c>
      <c r="C184" s="27">
        <v>0</v>
      </c>
      <c r="D184" s="27">
        <v>0</v>
      </c>
      <c r="E184" s="27">
        <f t="shared" si="35"/>
        <v>0</v>
      </c>
      <c r="F184" s="26">
        <v>0</v>
      </c>
      <c r="G184" s="27">
        <v>0</v>
      </c>
      <c r="H184" s="26">
        <f>F184+G184</f>
        <v>0</v>
      </c>
      <c r="I184" s="4"/>
      <c r="J184" s="4"/>
      <c r="K184" s="4"/>
      <c r="L184" s="4"/>
      <c r="M184" s="4">
        <v>4</v>
      </c>
    </row>
    <row r="185" spans="1:13" ht="12" customHeight="1">
      <c r="A185" s="12">
        <v>452</v>
      </c>
      <c r="B185" s="13" t="s">
        <v>61</v>
      </c>
      <c r="C185" s="16">
        <f aca="true" t="shared" si="50" ref="C185:H185">SUM(C186:C188)</f>
        <v>6424.4</v>
      </c>
      <c r="D185" s="16">
        <f>SUM(D186:D188)</f>
        <v>0</v>
      </c>
      <c r="E185" s="16">
        <f t="shared" si="50"/>
        <v>6424.4</v>
      </c>
      <c r="F185" s="15">
        <f t="shared" si="50"/>
        <v>6624.4</v>
      </c>
      <c r="G185" s="16">
        <f>SUM(G186:G188)</f>
        <v>0</v>
      </c>
      <c r="H185" s="15">
        <f t="shared" si="50"/>
        <v>6624.4</v>
      </c>
      <c r="I185" s="4"/>
      <c r="J185" s="4"/>
      <c r="K185" s="4"/>
      <c r="L185" s="4"/>
      <c r="M185" s="4">
        <v>1</v>
      </c>
    </row>
    <row r="186" spans="1:13" ht="12" customHeight="1">
      <c r="A186" s="18">
        <f>A185</f>
        <v>452</v>
      </c>
      <c r="B186" s="19" t="s">
        <v>3</v>
      </c>
      <c r="C186" s="22">
        <v>0</v>
      </c>
      <c r="D186" s="22">
        <v>0</v>
      </c>
      <c r="E186" s="22">
        <f>C186+D186</f>
        <v>0</v>
      </c>
      <c r="F186" s="21">
        <v>0</v>
      </c>
      <c r="G186" s="22">
        <v>0</v>
      </c>
      <c r="H186" s="21">
        <f>F186+G186</f>
        <v>0</v>
      </c>
      <c r="I186" s="4"/>
      <c r="J186" s="4"/>
      <c r="K186" s="4"/>
      <c r="L186" s="4"/>
      <c r="M186" s="4">
        <v>2</v>
      </c>
    </row>
    <row r="187" spans="1:13" ht="12" customHeight="1">
      <c r="A187" s="18">
        <f>A186</f>
        <v>452</v>
      </c>
      <c r="B187" s="19" t="s">
        <v>4</v>
      </c>
      <c r="C187" s="22">
        <v>1424.4</v>
      </c>
      <c r="D187" s="22">
        <v>0</v>
      </c>
      <c r="E187" s="22">
        <f t="shared" si="35"/>
        <v>1424.4</v>
      </c>
      <c r="F187" s="21">
        <v>1624.4</v>
      </c>
      <c r="G187" s="22">
        <v>0</v>
      </c>
      <c r="H187" s="21">
        <f>F187+G187</f>
        <v>1624.4</v>
      </c>
      <c r="I187" s="4"/>
      <c r="J187" s="4"/>
      <c r="K187" s="4"/>
      <c r="L187" s="4"/>
      <c r="M187" s="4">
        <v>3</v>
      </c>
    </row>
    <row r="188" spans="1:13" ht="12" customHeight="1">
      <c r="A188" s="18">
        <f>A187</f>
        <v>452</v>
      </c>
      <c r="B188" s="24" t="s">
        <v>5</v>
      </c>
      <c r="C188" s="27">
        <v>5000</v>
      </c>
      <c r="D188" s="27">
        <v>0</v>
      </c>
      <c r="E188" s="27">
        <f t="shared" si="35"/>
        <v>5000</v>
      </c>
      <c r="F188" s="26">
        <v>5000</v>
      </c>
      <c r="G188" s="27">
        <v>0</v>
      </c>
      <c r="H188" s="26">
        <f>F188+G188</f>
        <v>5000</v>
      </c>
      <c r="I188" s="4"/>
      <c r="J188" s="4"/>
      <c r="K188" s="4"/>
      <c r="L188" s="4"/>
      <c r="M188" s="4">
        <v>4</v>
      </c>
    </row>
    <row r="189" spans="1:13" ht="12" customHeight="1">
      <c r="A189" s="12">
        <v>458</v>
      </c>
      <c r="B189" s="13" t="s">
        <v>62</v>
      </c>
      <c r="C189" s="16">
        <f aca="true" t="shared" si="51" ref="C189:H189">SUM(C190:C192)</f>
        <v>1219929.1</v>
      </c>
      <c r="D189" s="16">
        <f>SUM(D190:D192)</f>
        <v>0</v>
      </c>
      <c r="E189" s="16">
        <f t="shared" si="51"/>
        <v>1219929.1</v>
      </c>
      <c r="F189" s="15">
        <f t="shared" si="51"/>
        <v>1168592.1</v>
      </c>
      <c r="G189" s="16">
        <f>SUM(G190:G192)</f>
        <v>0</v>
      </c>
      <c r="H189" s="15">
        <f t="shared" si="51"/>
        <v>1168592.1</v>
      </c>
      <c r="I189" s="4"/>
      <c r="J189" s="4"/>
      <c r="K189" s="4"/>
      <c r="L189" s="4"/>
      <c r="M189" s="4">
        <v>1</v>
      </c>
    </row>
    <row r="190" spans="1:13" ht="12" customHeight="1">
      <c r="A190" s="18">
        <f>A189</f>
        <v>458</v>
      </c>
      <c r="B190" s="19" t="s">
        <v>3</v>
      </c>
      <c r="C190" s="22">
        <v>0</v>
      </c>
      <c r="D190" s="22">
        <v>0</v>
      </c>
      <c r="E190" s="22">
        <f aca="true" t="shared" si="52" ref="E190:E252">C190+D190</f>
        <v>0</v>
      </c>
      <c r="F190" s="21">
        <v>0</v>
      </c>
      <c r="G190" s="22">
        <v>0</v>
      </c>
      <c r="H190" s="21">
        <f>F190+G190</f>
        <v>0</v>
      </c>
      <c r="I190" s="4"/>
      <c r="J190" s="4"/>
      <c r="K190" s="4"/>
      <c r="L190" s="4"/>
      <c r="M190" s="4">
        <v>2</v>
      </c>
    </row>
    <row r="191" spans="1:13" ht="12" customHeight="1">
      <c r="A191" s="18">
        <f>A190</f>
        <v>458</v>
      </c>
      <c r="B191" s="19" t="s">
        <v>4</v>
      </c>
      <c r="C191" s="22">
        <v>1219929.1</v>
      </c>
      <c r="D191" s="22">
        <v>0</v>
      </c>
      <c r="E191" s="22">
        <f t="shared" si="52"/>
        <v>1219929.1</v>
      </c>
      <c r="F191" s="21">
        <v>1168592.1</v>
      </c>
      <c r="G191" s="22">
        <v>0</v>
      </c>
      <c r="H191" s="21">
        <f>F191+G191</f>
        <v>1168592.1</v>
      </c>
      <c r="I191" s="4"/>
      <c r="J191" s="4"/>
      <c r="K191" s="4"/>
      <c r="L191" s="4"/>
      <c r="M191" s="4">
        <v>3</v>
      </c>
    </row>
    <row r="192" spans="1:13" ht="12" customHeight="1">
      <c r="A192" s="18">
        <f>A191</f>
        <v>458</v>
      </c>
      <c r="B192" s="24" t="s">
        <v>5</v>
      </c>
      <c r="C192" s="27">
        <v>0</v>
      </c>
      <c r="D192" s="27">
        <v>0</v>
      </c>
      <c r="E192" s="27">
        <f t="shared" si="52"/>
        <v>0</v>
      </c>
      <c r="F192" s="26">
        <v>0</v>
      </c>
      <c r="G192" s="27">
        <v>0</v>
      </c>
      <c r="H192" s="26">
        <f>F192+G192</f>
        <v>0</v>
      </c>
      <c r="I192" s="4"/>
      <c r="J192" s="4"/>
      <c r="K192" s="4"/>
      <c r="L192" s="4"/>
      <c r="M192" s="4">
        <v>4</v>
      </c>
    </row>
    <row r="193" spans="1:13" ht="12" customHeight="1">
      <c r="A193" s="12">
        <v>466</v>
      </c>
      <c r="B193" s="13" t="s">
        <v>63</v>
      </c>
      <c r="C193" s="16">
        <f aca="true" t="shared" si="53" ref="C193:H193">SUM(C194:C196)</f>
        <v>43510.7</v>
      </c>
      <c r="D193" s="16">
        <f>SUM(D194:D196)</f>
        <v>0</v>
      </c>
      <c r="E193" s="16">
        <f t="shared" si="53"/>
        <v>43510.7</v>
      </c>
      <c r="F193" s="15">
        <f t="shared" si="53"/>
        <v>44010.7</v>
      </c>
      <c r="G193" s="16">
        <f>SUM(G194:G196)</f>
        <v>0</v>
      </c>
      <c r="H193" s="15">
        <f t="shared" si="53"/>
        <v>44010.7</v>
      </c>
      <c r="I193" s="4"/>
      <c r="J193" s="4"/>
      <c r="K193" s="4"/>
      <c r="L193" s="4"/>
      <c r="M193" s="4">
        <v>1</v>
      </c>
    </row>
    <row r="194" spans="1:13" ht="12" customHeight="1">
      <c r="A194" s="18">
        <f>A193</f>
        <v>466</v>
      </c>
      <c r="B194" s="19" t="s">
        <v>3</v>
      </c>
      <c r="C194" s="22">
        <v>0</v>
      </c>
      <c r="D194" s="22">
        <v>0</v>
      </c>
      <c r="E194" s="22">
        <f>C194+D194</f>
        <v>0</v>
      </c>
      <c r="F194" s="21">
        <v>0</v>
      </c>
      <c r="G194" s="22">
        <v>0</v>
      </c>
      <c r="H194" s="21">
        <f>F194+G194</f>
        <v>0</v>
      </c>
      <c r="I194" s="4"/>
      <c r="J194" s="4"/>
      <c r="K194" s="4"/>
      <c r="L194" s="4"/>
      <c r="M194" s="4">
        <v>2</v>
      </c>
    </row>
    <row r="195" spans="1:13" ht="12" customHeight="1">
      <c r="A195" s="18">
        <f>A194</f>
        <v>466</v>
      </c>
      <c r="B195" s="19" t="s">
        <v>4</v>
      </c>
      <c r="C195" s="22">
        <v>6100</v>
      </c>
      <c r="D195" s="22">
        <v>0</v>
      </c>
      <c r="E195" s="22">
        <f t="shared" si="52"/>
        <v>6100</v>
      </c>
      <c r="F195" s="21">
        <v>6600</v>
      </c>
      <c r="G195" s="22">
        <v>0</v>
      </c>
      <c r="H195" s="21">
        <f>F195+G195</f>
        <v>6600</v>
      </c>
      <c r="I195" s="4"/>
      <c r="J195" s="4"/>
      <c r="K195" s="4"/>
      <c r="L195" s="4"/>
      <c r="M195" s="4">
        <v>3</v>
      </c>
    </row>
    <row r="196" spans="1:13" ht="12" customHeight="1">
      <c r="A196" s="18">
        <f>A195</f>
        <v>466</v>
      </c>
      <c r="B196" s="24" t="s">
        <v>5</v>
      </c>
      <c r="C196" s="27">
        <v>37410.7</v>
      </c>
      <c r="D196" s="27">
        <v>0</v>
      </c>
      <c r="E196" s="27">
        <f t="shared" si="52"/>
        <v>37410.7</v>
      </c>
      <c r="F196" s="26">
        <v>37410.7</v>
      </c>
      <c r="G196" s="27">
        <v>0</v>
      </c>
      <c r="H196" s="26">
        <f>F196+G196</f>
        <v>37410.7</v>
      </c>
      <c r="I196" s="4"/>
      <c r="J196" s="4"/>
      <c r="K196" s="4"/>
      <c r="L196" s="4"/>
      <c r="M196" s="4">
        <v>4</v>
      </c>
    </row>
    <row r="197" spans="1:13" ht="12" customHeight="1">
      <c r="A197" s="12">
        <v>478</v>
      </c>
      <c r="B197" s="13" t="s">
        <v>64</v>
      </c>
      <c r="C197" s="16">
        <f aca="true" t="shared" si="54" ref="C197:H197">SUM(C198:C200)</f>
        <v>13860585.296</v>
      </c>
      <c r="D197" s="16">
        <f>SUM(D198:D200)</f>
        <v>0</v>
      </c>
      <c r="E197" s="16">
        <f t="shared" si="54"/>
        <v>13860585.296</v>
      </c>
      <c r="F197" s="15">
        <f t="shared" si="54"/>
        <v>14450459</v>
      </c>
      <c r="G197" s="16">
        <f>SUM(G198:G200)</f>
        <v>0</v>
      </c>
      <c r="H197" s="15">
        <f t="shared" si="54"/>
        <v>14450459</v>
      </c>
      <c r="I197" s="4"/>
      <c r="J197" s="4"/>
      <c r="K197" s="4"/>
      <c r="L197" s="4"/>
      <c r="M197" s="4">
        <v>1</v>
      </c>
    </row>
    <row r="198" spans="1:13" ht="12" customHeight="1">
      <c r="A198" s="18">
        <f>A197</f>
        <v>478</v>
      </c>
      <c r="B198" s="19" t="s">
        <v>3</v>
      </c>
      <c r="C198" s="22">
        <v>0</v>
      </c>
      <c r="D198" s="22">
        <v>0</v>
      </c>
      <c r="E198" s="22">
        <f>C198+D198</f>
        <v>0</v>
      </c>
      <c r="F198" s="21">
        <v>25000</v>
      </c>
      <c r="G198" s="22">
        <v>0</v>
      </c>
      <c r="H198" s="21">
        <f>F198+G198</f>
        <v>25000</v>
      </c>
      <c r="I198" s="4"/>
      <c r="J198" s="4"/>
      <c r="K198" s="4"/>
      <c r="L198" s="4"/>
      <c r="M198" s="4">
        <v>2</v>
      </c>
    </row>
    <row r="199" spans="1:13" ht="12" customHeight="1">
      <c r="A199" s="18">
        <f>A198</f>
        <v>478</v>
      </c>
      <c r="B199" s="19" t="s">
        <v>4</v>
      </c>
      <c r="C199" s="23">
        <v>13460585.296</v>
      </c>
      <c r="D199" s="22">
        <v>0</v>
      </c>
      <c r="E199" s="22">
        <f t="shared" si="52"/>
        <v>13460585.296</v>
      </c>
      <c r="F199" s="21">
        <v>14125459</v>
      </c>
      <c r="G199" s="22">
        <v>0</v>
      </c>
      <c r="H199" s="21">
        <f>F199+G199</f>
        <v>14125459</v>
      </c>
      <c r="I199" s="4"/>
      <c r="J199" s="4"/>
      <c r="K199" s="4"/>
      <c r="L199" s="4"/>
      <c r="M199" s="4">
        <v>3</v>
      </c>
    </row>
    <row r="200" spans="1:13" ht="12" customHeight="1">
      <c r="A200" s="18">
        <f>A199</f>
        <v>478</v>
      </c>
      <c r="B200" s="24" t="s">
        <v>5</v>
      </c>
      <c r="C200" s="27">
        <v>400000</v>
      </c>
      <c r="D200" s="27">
        <v>0</v>
      </c>
      <c r="E200" s="27">
        <f t="shared" si="52"/>
        <v>400000</v>
      </c>
      <c r="F200" s="26">
        <v>300000</v>
      </c>
      <c r="G200" s="27">
        <v>0</v>
      </c>
      <c r="H200" s="26">
        <f>F200+G200</f>
        <v>300000</v>
      </c>
      <c r="I200" s="4"/>
      <c r="J200" s="4"/>
      <c r="K200" s="4"/>
      <c r="L200" s="4"/>
      <c r="M200" s="4">
        <v>4</v>
      </c>
    </row>
    <row r="201" spans="1:13" ht="12" customHeight="1">
      <c r="A201" s="12">
        <v>482</v>
      </c>
      <c r="B201" s="13" t="s">
        <v>65</v>
      </c>
      <c r="C201" s="16">
        <f aca="true" t="shared" si="55" ref="C201:H201">SUM(C202:C204)</f>
        <v>473944.2</v>
      </c>
      <c r="D201" s="16">
        <f>SUM(D202:D204)</f>
        <v>0</v>
      </c>
      <c r="E201" s="16">
        <f t="shared" si="55"/>
        <v>473944.2</v>
      </c>
      <c r="F201" s="15">
        <f t="shared" si="55"/>
        <v>507855.60000000003</v>
      </c>
      <c r="G201" s="16">
        <f>SUM(G202:G204)</f>
        <v>0</v>
      </c>
      <c r="H201" s="15">
        <f t="shared" si="55"/>
        <v>507855.60000000003</v>
      </c>
      <c r="I201" s="4"/>
      <c r="J201" s="4"/>
      <c r="K201" s="4"/>
      <c r="L201" s="4"/>
      <c r="M201" s="4">
        <v>1</v>
      </c>
    </row>
    <row r="202" spans="1:13" ht="12" customHeight="1">
      <c r="A202" s="18">
        <f>A201</f>
        <v>482</v>
      </c>
      <c r="B202" s="19" t="s">
        <v>3</v>
      </c>
      <c r="C202" s="22">
        <v>0</v>
      </c>
      <c r="D202" s="22">
        <v>0</v>
      </c>
      <c r="E202" s="22">
        <f>C202+D202</f>
        <v>0</v>
      </c>
      <c r="F202" s="21">
        <v>0</v>
      </c>
      <c r="G202" s="22">
        <v>0</v>
      </c>
      <c r="H202" s="21">
        <f>F202+G202</f>
        <v>0</v>
      </c>
      <c r="I202" s="4"/>
      <c r="J202" s="4"/>
      <c r="K202" s="4"/>
      <c r="L202" s="4"/>
      <c r="M202" s="4">
        <v>2</v>
      </c>
    </row>
    <row r="203" spans="1:13" ht="12" customHeight="1">
      <c r="A203" s="18">
        <f>A202</f>
        <v>482</v>
      </c>
      <c r="B203" s="19" t="s">
        <v>4</v>
      </c>
      <c r="C203" s="22">
        <v>156448.3</v>
      </c>
      <c r="D203" s="22">
        <v>0</v>
      </c>
      <c r="E203" s="22">
        <f t="shared" si="52"/>
        <v>156448.3</v>
      </c>
      <c r="F203" s="21">
        <v>190359.7</v>
      </c>
      <c r="G203" s="22">
        <v>0</v>
      </c>
      <c r="H203" s="21">
        <f>F203+G203</f>
        <v>190359.7</v>
      </c>
      <c r="I203" s="4"/>
      <c r="J203" s="4"/>
      <c r="K203" s="4"/>
      <c r="L203" s="4"/>
      <c r="M203" s="4">
        <v>3</v>
      </c>
    </row>
    <row r="204" spans="1:13" ht="12" customHeight="1">
      <c r="A204" s="18">
        <f>A203</f>
        <v>482</v>
      </c>
      <c r="B204" s="24" t="s">
        <v>5</v>
      </c>
      <c r="C204" s="27">
        <v>317495.9</v>
      </c>
      <c r="D204" s="27">
        <v>0</v>
      </c>
      <c r="E204" s="27">
        <f t="shared" si="52"/>
        <v>317495.9</v>
      </c>
      <c r="F204" s="26">
        <v>317495.9</v>
      </c>
      <c r="G204" s="27">
        <v>0</v>
      </c>
      <c r="H204" s="26">
        <f>F204+G204</f>
        <v>317495.9</v>
      </c>
      <c r="I204" s="4"/>
      <c r="J204" s="4"/>
      <c r="K204" s="4"/>
      <c r="L204" s="4"/>
      <c r="M204" s="4">
        <v>4</v>
      </c>
    </row>
    <row r="205" spans="1:13" ht="12" customHeight="1">
      <c r="A205" s="12">
        <v>492</v>
      </c>
      <c r="B205" s="13" t="s">
        <v>66</v>
      </c>
      <c r="C205" s="16">
        <f aca="true" t="shared" si="56" ref="C205:H205">SUM(C206:C208)</f>
        <v>779653.953</v>
      </c>
      <c r="D205" s="16">
        <f>SUM(D206:D208)</f>
        <v>0</v>
      </c>
      <c r="E205" s="16">
        <f t="shared" si="56"/>
        <v>779653.953</v>
      </c>
      <c r="F205" s="15">
        <f t="shared" si="56"/>
        <v>881395.6</v>
      </c>
      <c r="G205" s="16">
        <f>SUM(G206:G208)</f>
        <v>0</v>
      </c>
      <c r="H205" s="15">
        <f t="shared" si="56"/>
        <v>881395.6</v>
      </c>
      <c r="I205" s="4"/>
      <c r="J205" s="4"/>
      <c r="K205" s="4"/>
      <c r="L205" s="4"/>
      <c r="M205" s="4">
        <v>1</v>
      </c>
    </row>
    <row r="206" spans="1:13" ht="12" customHeight="1">
      <c r="A206" s="18">
        <f>A205</f>
        <v>492</v>
      </c>
      <c r="B206" s="19" t="s">
        <v>3</v>
      </c>
      <c r="C206" s="22">
        <v>0</v>
      </c>
      <c r="D206" s="22">
        <v>0</v>
      </c>
      <c r="E206" s="22">
        <f>C206+D206</f>
        <v>0</v>
      </c>
      <c r="F206" s="21">
        <v>8000</v>
      </c>
      <c r="G206" s="22">
        <v>0</v>
      </c>
      <c r="H206" s="21">
        <f>F206+G206</f>
        <v>8000</v>
      </c>
      <c r="I206" s="4"/>
      <c r="J206" s="4"/>
      <c r="K206" s="4"/>
      <c r="L206" s="4"/>
      <c r="M206" s="4">
        <v>2</v>
      </c>
    </row>
    <row r="207" spans="1:13" ht="12" customHeight="1">
      <c r="A207" s="18">
        <f>A206</f>
        <v>492</v>
      </c>
      <c r="B207" s="19" t="s">
        <v>4</v>
      </c>
      <c r="C207" s="22">
        <v>779403.953</v>
      </c>
      <c r="D207" s="22">
        <v>0</v>
      </c>
      <c r="E207" s="22">
        <f t="shared" si="52"/>
        <v>779403.953</v>
      </c>
      <c r="F207" s="21">
        <v>873145.6</v>
      </c>
      <c r="G207" s="22">
        <v>0</v>
      </c>
      <c r="H207" s="21">
        <f>F207+G207</f>
        <v>873145.6</v>
      </c>
      <c r="I207" s="4"/>
      <c r="J207" s="4"/>
      <c r="K207" s="4"/>
      <c r="L207" s="4"/>
      <c r="M207" s="4">
        <v>3</v>
      </c>
    </row>
    <row r="208" spans="1:13" ht="12" customHeight="1">
      <c r="A208" s="18">
        <f>A207</f>
        <v>492</v>
      </c>
      <c r="B208" s="24" t="s">
        <v>5</v>
      </c>
      <c r="C208" s="38">
        <v>250</v>
      </c>
      <c r="D208" s="27">
        <v>0</v>
      </c>
      <c r="E208" s="27">
        <f t="shared" si="52"/>
        <v>250</v>
      </c>
      <c r="F208" s="26">
        <v>250</v>
      </c>
      <c r="G208" s="27">
        <v>0</v>
      </c>
      <c r="H208" s="26">
        <f>F208+G208</f>
        <v>250</v>
      </c>
      <c r="I208" s="4"/>
      <c r="J208" s="4"/>
      <c r="K208" s="4"/>
      <c r="L208" s="4"/>
      <c r="M208" s="4">
        <v>4</v>
      </c>
    </row>
    <row r="209" spans="1:13" ht="12" customHeight="1">
      <c r="A209" s="12">
        <v>493</v>
      </c>
      <c r="B209" s="13" t="s">
        <v>67</v>
      </c>
      <c r="C209" s="16">
        <f aca="true" t="shared" si="57" ref="C209:H209">SUM(C210:C212)</f>
        <v>295590.862</v>
      </c>
      <c r="D209" s="16">
        <f>SUM(D210:D212)</f>
        <v>0</v>
      </c>
      <c r="E209" s="16">
        <f t="shared" si="57"/>
        <v>295590.862</v>
      </c>
      <c r="F209" s="15">
        <f t="shared" si="57"/>
        <v>305953.6</v>
      </c>
      <c r="G209" s="16">
        <f>SUM(G210:G212)</f>
        <v>0</v>
      </c>
      <c r="H209" s="15">
        <f t="shared" si="57"/>
        <v>305953.6</v>
      </c>
      <c r="I209" s="4"/>
      <c r="J209" s="4"/>
      <c r="K209" s="4"/>
      <c r="L209" s="4"/>
      <c r="M209" s="4">
        <v>1</v>
      </c>
    </row>
    <row r="210" spans="1:13" ht="12" customHeight="1">
      <c r="A210" s="18">
        <f>A209</f>
        <v>493</v>
      </c>
      <c r="B210" s="19" t="s">
        <v>3</v>
      </c>
      <c r="C210" s="22">
        <v>0</v>
      </c>
      <c r="D210" s="22">
        <v>0</v>
      </c>
      <c r="E210" s="22">
        <f>C210+D210</f>
        <v>0</v>
      </c>
      <c r="F210" s="21">
        <v>1000</v>
      </c>
      <c r="G210" s="22">
        <v>0</v>
      </c>
      <c r="H210" s="21">
        <f>F210+G210</f>
        <v>1000</v>
      </c>
      <c r="I210" s="4"/>
      <c r="J210" s="4"/>
      <c r="K210" s="4"/>
      <c r="L210" s="4"/>
      <c r="M210" s="4">
        <v>2</v>
      </c>
    </row>
    <row r="211" spans="1:13" ht="12" customHeight="1">
      <c r="A211" s="18">
        <f>A210</f>
        <v>493</v>
      </c>
      <c r="B211" s="19" t="s">
        <v>4</v>
      </c>
      <c r="C211" s="23">
        <v>275590.862</v>
      </c>
      <c r="D211" s="22">
        <v>0</v>
      </c>
      <c r="E211" s="22">
        <f t="shared" si="52"/>
        <v>275590.862</v>
      </c>
      <c r="F211" s="21">
        <v>284953.6</v>
      </c>
      <c r="G211" s="22">
        <v>0</v>
      </c>
      <c r="H211" s="21">
        <f>F211+G211</f>
        <v>284953.6</v>
      </c>
      <c r="I211" s="4"/>
      <c r="J211" s="4"/>
      <c r="K211" s="4"/>
      <c r="L211" s="4"/>
      <c r="M211" s="4">
        <v>3</v>
      </c>
    </row>
    <row r="212" spans="1:13" ht="12" customHeight="1">
      <c r="A212" s="18">
        <f>A211</f>
        <v>493</v>
      </c>
      <c r="B212" s="24" t="s">
        <v>5</v>
      </c>
      <c r="C212" s="27">
        <v>20000</v>
      </c>
      <c r="D212" s="27">
        <v>0</v>
      </c>
      <c r="E212" s="27">
        <f t="shared" si="52"/>
        <v>20000</v>
      </c>
      <c r="F212" s="26">
        <v>20000</v>
      </c>
      <c r="G212" s="27">
        <v>0</v>
      </c>
      <c r="H212" s="26">
        <f>F212+G212</f>
        <v>20000</v>
      </c>
      <c r="I212" s="4"/>
      <c r="J212" s="4"/>
      <c r="K212" s="4"/>
      <c r="L212" s="4"/>
      <c r="M212" s="4">
        <v>4</v>
      </c>
    </row>
    <row r="213" spans="1:13" ht="12" customHeight="1">
      <c r="A213" s="12">
        <v>494</v>
      </c>
      <c r="B213" s="13" t="s">
        <v>68</v>
      </c>
      <c r="C213" s="16">
        <f aca="true" t="shared" si="58" ref="C213:H213">SUM(C214:C216)</f>
        <v>2883140.105</v>
      </c>
      <c r="D213" s="16">
        <f t="shared" si="58"/>
        <v>12670721.394</v>
      </c>
      <c r="E213" s="16">
        <f t="shared" si="58"/>
        <v>15553861.499</v>
      </c>
      <c r="F213" s="15">
        <f t="shared" si="58"/>
        <v>3000475.665</v>
      </c>
      <c r="G213" s="15">
        <f t="shared" si="58"/>
        <v>11675417.327</v>
      </c>
      <c r="H213" s="15">
        <f t="shared" si="58"/>
        <v>14675892.991999999</v>
      </c>
      <c r="I213" s="4"/>
      <c r="J213" s="4"/>
      <c r="K213" s="4"/>
      <c r="L213" s="4"/>
      <c r="M213" s="4">
        <v>1</v>
      </c>
    </row>
    <row r="214" spans="1:13" ht="12" customHeight="1">
      <c r="A214" s="18">
        <f>A213</f>
        <v>494</v>
      </c>
      <c r="B214" s="19" t="s">
        <v>3</v>
      </c>
      <c r="C214" s="22">
        <v>0</v>
      </c>
      <c r="D214" s="22">
        <v>0</v>
      </c>
      <c r="E214" s="22">
        <f>C214+D214</f>
        <v>0</v>
      </c>
      <c r="F214" s="21">
        <v>0</v>
      </c>
      <c r="G214" s="21">
        <v>0</v>
      </c>
      <c r="H214" s="21">
        <f>F214+G214</f>
        <v>0</v>
      </c>
      <c r="I214" s="4"/>
      <c r="J214" s="4"/>
      <c r="K214" s="4"/>
      <c r="L214" s="4"/>
      <c r="M214" s="4">
        <v>2</v>
      </c>
    </row>
    <row r="215" spans="1:13" ht="12" customHeight="1">
      <c r="A215" s="18">
        <f>A214</f>
        <v>494</v>
      </c>
      <c r="B215" s="19" t="s">
        <v>4</v>
      </c>
      <c r="C215" s="23">
        <v>2874240.197</v>
      </c>
      <c r="D215" s="22">
        <v>11802945.872</v>
      </c>
      <c r="E215" s="22">
        <f t="shared" si="52"/>
        <v>14677186.069</v>
      </c>
      <c r="F215" s="20">
        <v>2987018.997</v>
      </c>
      <c r="G215" s="21">
        <v>10807411.363</v>
      </c>
      <c r="H215" s="21">
        <f>F215+G215</f>
        <v>13794430.36</v>
      </c>
      <c r="I215" s="4"/>
      <c r="J215" s="4"/>
      <c r="K215" s="4"/>
      <c r="L215" s="4"/>
      <c r="M215" s="4">
        <v>3</v>
      </c>
    </row>
    <row r="216" spans="1:13" ht="12" customHeight="1">
      <c r="A216" s="18">
        <f>A215</f>
        <v>494</v>
      </c>
      <c r="B216" s="24" t="s">
        <v>5</v>
      </c>
      <c r="C216" s="27">
        <v>8899.908</v>
      </c>
      <c r="D216" s="27">
        <v>867775.522</v>
      </c>
      <c r="E216" s="27">
        <f t="shared" si="52"/>
        <v>876675.43</v>
      </c>
      <c r="F216" s="25">
        <v>13456.668</v>
      </c>
      <c r="G216" s="26">
        <v>868005.964</v>
      </c>
      <c r="H216" s="26">
        <f>F216+G216</f>
        <v>881462.632</v>
      </c>
      <c r="I216" s="4"/>
      <c r="J216" s="4"/>
      <c r="K216" s="4"/>
      <c r="L216" s="4"/>
      <c r="M216" s="4">
        <v>4</v>
      </c>
    </row>
    <row r="217" spans="1:13" ht="12" customHeight="1">
      <c r="A217" s="12">
        <v>497</v>
      </c>
      <c r="B217" s="13" t="s">
        <v>69</v>
      </c>
      <c r="C217" s="16">
        <f aca="true" t="shared" si="59" ref="C217:H217">SUM(C218:C220)</f>
        <v>87305.5</v>
      </c>
      <c r="D217" s="16">
        <f>SUM(D218:D220)</f>
        <v>0</v>
      </c>
      <c r="E217" s="16">
        <f t="shared" si="59"/>
        <v>87305.5</v>
      </c>
      <c r="F217" s="15">
        <f t="shared" si="59"/>
        <v>67119.1</v>
      </c>
      <c r="G217" s="16">
        <f>SUM(G218:G220)</f>
        <v>0</v>
      </c>
      <c r="H217" s="15">
        <f t="shared" si="59"/>
        <v>67119.1</v>
      </c>
      <c r="I217" s="4"/>
      <c r="J217" s="4"/>
      <c r="K217" s="4"/>
      <c r="L217" s="4"/>
      <c r="M217" s="4">
        <v>1</v>
      </c>
    </row>
    <row r="218" spans="1:13" ht="12" customHeight="1">
      <c r="A218" s="18">
        <f>A217</f>
        <v>497</v>
      </c>
      <c r="B218" s="19" t="s">
        <v>3</v>
      </c>
      <c r="C218" s="22">
        <v>0</v>
      </c>
      <c r="D218" s="22">
        <v>0</v>
      </c>
      <c r="E218" s="22">
        <f>C218+D218</f>
        <v>0</v>
      </c>
      <c r="F218" s="21">
        <v>0</v>
      </c>
      <c r="G218" s="22">
        <v>0</v>
      </c>
      <c r="H218" s="21">
        <f>F218+G218</f>
        <v>0</v>
      </c>
      <c r="I218" s="4"/>
      <c r="J218" s="4"/>
      <c r="K218" s="4"/>
      <c r="L218" s="4"/>
      <c r="M218" s="4">
        <v>2</v>
      </c>
    </row>
    <row r="219" spans="1:13" ht="12" customHeight="1">
      <c r="A219" s="18">
        <f>A218</f>
        <v>497</v>
      </c>
      <c r="B219" s="19" t="s">
        <v>4</v>
      </c>
      <c r="C219" s="22">
        <v>85692.7</v>
      </c>
      <c r="D219" s="22">
        <v>0</v>
      </c>
      <c r="E219" s="22">
        <f t="shared" si="52"/>
        <v>85692.7</v>
      </c>
      <c r="F219" s="21">
        <v>65561.3</v>
      </c>
      <c r="G219" s="22">
        <v>0</v>
      </c>
      <c r="H219" s="21">
        <f>F219+G219</f>
        <v>65561.3</v>
      </c>
      <c r="I219" s="4"/>
      <c r="J219" s="4"/>
      <c r="K219" s="4"/>
      <c r="L219" s="4"/>
      <c r="M219" s="4">
        <v>3</v>
      </c>
    </row>
    <row r="220" spans="1:13" ht="12" customHeight="1">
      <c r="A220" s="18">
        <f>A219</f>
        <v>497</v>
      </c>
      <c r="B220" s="24" t="s">
        <v>5</v>
      </c>
      <c r="C220" s="27">
        <v>1612.8</v>
      </c>
      <c r="D220" s="27">
        <v>0</v>
      </c>
      <c r="E220" s="27">
        <f t="shared" si="52"/>
        <v>1612.8</v>
      </c>
      <c r="F220" s="26">
        <v>1557.8</v>
      </c>
      <c r="G220" s="27">
        <v>0</v>
      </c>
      <c r="H220" s="26">
        <f>F220+G220</f>
        <v>1557.8</v>
      </c>
      <c r="I220" s="4"/>
      <c r="J220" s="4"/>
      <c r="K220" s="4"/>
      <c r="L220" s="4"/>
      <c r="M220" s="4">
        <v>4</v>
      </c>
    </row>
    <row r="221" spans="1:13" ht="12" customHeight="1">
      <c r="A221" s="12">
        <v>503</v>
      </c>
      <c r="B221" s="13" t="s">
        <v>70</v>
      </c>
      <c r="C221" s="16">
        <f aca="true" t="shared" si="60" ref="C221:H221">SUM(C222:C224)</f>
        <v>1000</v>
      </c>
      <c r="D221" s="16">
        <f>SUM(D222:D224)</f>
        <v>0</v>
      </c>
      <c r="E221" s="16">
        <f t="shared" si="60"/>
        <v>1000</v>
      </c>
      <c r="F221" s="15">
        <f t="shared" si="60"/>
        <v>5000</v>
      </c>
      <c r="G221" s="16">
        <f>SUM(G222:G224)</f>
        <v>0</v>
      </c>
      <c r="H221" s="15">
        <f t="shared" si="60"/>
        <v>5000</v>
      </c>
      <c r="I221" s="4"/>
      <c r="J221" s="4"/>
      <c r="K221" s="4"/>
      <c r="L221" s="4"/>
      <c r="M221" s="4">
        <v>1</v>
      </c>
    </row>
    <row r="222" spans="1:13" ht="12" customHeight="1">
      <c r="A222" s="18">
        <f>A221</f>
        <v>503</v>
      </c>
      <c r="B222" s="19" t="s">
        <v>3</v>
      </c>
      <c r="C222" s="22">
        <v>0</v>
      </c>
      <c r="D222" s="22">
        <v>0</v>
      </c>
      <c r="E222" s="22">
        <f>C222+D222</f>
        <v>0</v>
      </c>
      <c r="F222" s="21">
        <v>3875</v>
      </c>
      <c r="G222" s="22">
        <v>0</v>
      </c>
      <c r="H222" s="21">
        <f>F222+G222</f>
        <v>3875</v>
      </c>
      <c r="I222" s="4"/>
      <c r="J222" s="4"/>
      <c r="K222" s="4"/>
      <c r="L222" s="4"/>
      <c r="M222" s="4">
        <v>2</v>
      </c>
    </row>
    <row r="223" spans="1:13" ht="12" customHeight="1">
      <c r="A223" s="18">
        <f>A222</f>
        <v>503</v>
      </c>
      <c r="B223" s="19" t="s">
        <v>4</v>
      </c>
      <c r="C223" s="22">
        <v>0</v>
      </c>
      <c r="D223" s="22">
        <v>0</v>
      </c>
      <c r="E223" s="22">
        <f t="shared" si="52"/>
        <v>0</v>
      </c>
      <c r="F223" s="21">
        <v>125</v>
      </c>
      <c r="G223" s="22">
        <v>0</v>
      </c>
      <c r="H223" s="21">
        <f>F223+G223</f>
        <v>125</v>
      </c>
      <c r="I223" s="4"/>
      <c r="J223" s="4"/>
      <c r="K223" s="4"/>
      <c r="L223" s="4"/>
      <c r="M223" s="4">
        <v>3</v>
      </c>
    </row>
    <row r="224" spans="1:13" ht="12" customHeight="1">
      <c r="A224" s="18">
        <f>A223</f>
        <v>503</v>
      </c>
      <c r="B224" s="24" t="s">
        <v>5</v>
      </c>
      <c r="C224" s="27">
        <v>1000</v>
      </c>
      <c r="D224" s="27">
        <v>0</v>
      </c>
      <c r="E224" s="27">
        <f t="shared" si="52"/>
        <v>1000</v>
      </c>
      <c r="F224" s="26">
        <v>1000</v>
      </c>
      <c r="G224" s="27">
        <v>0</v>
      </c>
      <c r="H224" s="26">
        <f>F224+G224</f>
        <v>1000</v>
      </c>
      <c r="I224" s="4"/>
      <c r="J224" s="4"/>
      <c r="K224" s="4"/>
      <c r="L224" s="4"/>
      <c r="M224" s="4">
        <v>4</v>
      </c>
    </row>
    <row r="225" spans="1:13" ht="12" customHeight="1">
      <c r="A225" s="12">
        <v>507</v>
      </c>
      <c r="B225" s="13" t="s">
        <v>71</v>
      </c>
      <c r="C225" s="28">
        <f aca="true" t="shared" si="61" ref="C225:H225">SUM(C226:C228)</f>
        <v>480353.4</v>
      </c>
      <c r="D225" s="16">
        <f>SUM(D226:D228)</f>
        <v>0</v>
      </c>
      <c r="E225" s="16">
        <f t="shared" si="61"/>
        <v>480353.4</v>
      </c>
      <c r="F225" s="14">
        <f t="shared" si="61"/>
        <v>504253.4</v>
      </c>
      <c r="G225" s="16">
        <f>SUM(G226:G228)</f>
        <v>0</v>
      </c>
      <c r="H225" s="15">
        <f t="shared" si="61"/>
        <v>504253.4</v>
      </c>
      <c r="I225" s="4"/>
      <c r="J225" s="4"/>
      <c r="K225" s="4"/>
      <c r="L225" s="4"/>
      <c r="M225" s="4">
        <v>1</v>
      </c>
    </row>
    <row r="226" spans="1:13" ht="12" customHeight="1">
      <c r="A226" s="18">
        <f>A225</f>
        <v>507</v>
      </c>
      <c r="B226" s="19" t="s">
        <v>3</v>
      </c>
      <c r="C226" s="23">
        <v>0</v>
      </c>
      <c r="D226" s="22">
        <v>0</v>
      </c>
      <c r="E226" s="22">
        <f>C226+D226</f>
        <v>0</v>
      </c>
      <c r="F226" s="20">
        <v>1100</v>
      </c>
      <c r="G226" s="22">
        <v>0</v>
      </c>
      <c r="H226" s="21">
        <f>F226+G226</f>
        <v>1100</v>
      </c>
      <c r="I226" s="4"/>
      <c r="J226" s="4"/>
      <c r="K226" s="4"/>
      <c r="L226" s="4"/>
      <c r="M226" s="4">
        <v>2</v>
      </c>
    </row>
    <row r="227" spans="1:13" ht="12" customHeight="1">
      <c r="A227" s="18">
        <f>A226</f>
        <v>507</v>
      </c>
      <c r="B227" s="19" t="s">
        <v>4</v>
      </c>
      <c r="C227" s="23">
        <v>480353.4</v>
      </c>
      <c r="D227" s="22">
        <v>0</v>
      </c>
      <c r="E227" s="22">
        <f t="shared" si="52"/>
        <v>480353.4</v>
      </c>
      <c r="F227" s="20">
        <v>503153.4</v>
      </c>
      <c r="G227" s="22">
        <v>0</v>
      </c>
      <c r="H227" s="21">
        <f>F227+G227</f>
        <v>503153.4</v>
      </c>
      <c r="I227" s="4"/>
      <c r="J227" s="4"/>
      <c r="K227" s="4"/>
      <c r="L227" s="4"/>
      <c r="M227" s="4">
        <v>3</v>
      </c>
    </row>
    <row r="228" spans="1:13" ht="12" customHeight="1">
      <c r="A228" s="18">
        <f>A227</f>
        <v>507</v>
      </c>
      <c r="B228" s="24" t="s">
        <v>5</v>
      </c>
      <c r="C228" s="38">
        <v>0</v>
      </c>
      <c r="D228" s="27">
        <v>0</v>
      </c>
      <c r="E228" s="27">
        <f t="shared" si="52"/>
        <v>0</v>
      </c>
      <c r="F228" s="25">
        <v>0</v>
      </c>
      <c r="G228" s="27">
        <v>0</v>
      </c>
      <c r="H228" s="26">
        <f>F228+G228</f>
        <v>0</v>
      </c>
      <c r="I228" s="4"/>
      <c r="J228" s="4"/>
      <c r="K228" s="4"/>
      <c r="L228" s="4"/>
      <c r="M228" s="4">
        <v>4</v>
      </c>
    </row>
    <row r="229" spans="1:13" ht="12" customHeight="1">
      <c r="A229" s="12">
        <v>509</v>
      </c>
      <c r="B229" s="13" t="s">
        <v>72</v>
      </c>
      <c r="C229" s="16">
        <f aca="true" t="shared" si="62" ref="C229:H229">SUM(C230:C232)</f>
        <v>1610.8</v>
      </c>
      <c r="D229" s="16">
        <f>SUM(D230:D232)</f>
        <v>0</v>
      </c>
      <c r="E229" s="16">
        <f t="shared" si="62"/>
        <v>1610.8</v>
      </c>
      <c r="F229" s="15">
        <f t="shared" si="62"/>
        <v>1760.8</v>
      </c>
      <c r="G229" s="16">
        <f>SUM(G230:G232)</f>
        <v>0</v>
      </c>
      <c r="H229" s="15">
        <f t="shared" si="62"/>
        <v>1760.8</v>
      </c>
      <c r="I229" s="4"/>
      <c r="J229" s="4"/>
      <c r="K229" s="4"/>
      <c r="L229" s="4"/>
      <c r="M229" s="4">
        <v>1</v>
      </c>
    </row>
    <row r="230" spans="1:13" ht="12" customHeight="1">
      <c r="A230" s="18">
        <f>A229</f>
        <v>509</v>
      </c>
      <c r="B230" s="19" t="s">
        <v>3</v>
      </c>
      <c r="C230" s="22">
        <v>0</v>
      </c>
      <c r="D230" s="22">
        <v>0</v>
      </c>
      <c r="E230" s="22">
        <f>C230+D230</f>
        <v>0</v>
      </c>
      <c r="F230" s="20">
        <v>0</v>
      </c>
      <c r="G230" s="22">
        <v>0</v>
      </c>
      <c r="H230" s="21">
        <f>F230+G230</f>
        <v>0</v>
      </c>
      <c r="I230" s="4"/>
      <c r="J230" s="4"/>
      <c r="K230" s="4"/>
      <c r="L230" s="4"/>
      <c r="M230" s="4">
        <v>2</v>
      </c>
    </row>
    <row r="231" spans="1:13" ht="12" customHeight="1">
      <c r="A231" s="18">
        <f>A230</f>
        <v>509</v>
      </c>
      <c r="B231" s="19" t="s">
        <v>4</v>
      </c>
      <c r="C231" s="23">
        <v>1610.8</v>
      </c>
      <c r="D231" s="22">
        <v>0</v>
      </c>
      <c r="E231" s="22">
        <f t="shared" si="52"/>
        <v>1610.8</v>
      </c>
      <c r="F231" s="20">
        <v>1760.8</v>
      </c>
      <c r="G231" s="22">
        <v>0</v>
      </c>
      <c r="H231" s="21">
        <f>F231+G231</f>
        <v>1760.8</v>
      </c>
      <c r="I231" s="4"/>
      <c r="J231" s="4"/>
      <c r="K231" s="4"/>
      <c r="L231" s="4"/>
      <c r="M231" s="4">
        <v>3</v>
      </c>
    </row>
    <row r="232" spans="1:13" ht="12" customHeight="1">
      <c r="A232" s="18">
        <f>A231</f>
        <v>509</v>
      </c>
      <c r="B232" s="24" t="s">
        <v>5</v>
      </c>
      <c r="C232" s="27">
        <v>0</v>
      </c>
      <c r="D232" s="27">
        <v>0</v>
      </c>
      <c r="E232" s="27">
        <f t="shared" si="52"/>
        <v>0</v>
      </c>
      <c r="F232" s="26">
        <v>0</v>
      </c>
      <c r="G232" s="27">
        <v>0</v>
      </c>
      <c r="H232" s="26">
        <f>F232+G232</f>
        <v>0</v>
      </c>
      <c r="I232" s="4"/>
      <c r="J232" s="4"/>
      <c r="K232" s="4"/>
      <c r="L232" s="4"/>
      <c r="M232" s="4">
        <v>4</v>
      </c>
    </row>
    <row r="233" spans="1:13" ht="12" customHeight="1">
      <c r="A233" s="12">
        <v>510</v>
      </c>
      <c r="B233" s="13" t="s">
        <v>73</v>
      </c>
      <c r="C233" s="16">
        <f aca="true" t="shared" si="63" ref="C233:H233">SUM(C234:C236)</f>
        <v>0</v>
      </c>
      <c r="D233" s="16">
        <f>SUM(D234:D236)</f>
        <v>0</v>
      </c>
      <c r="E233" s="16">
        <f t="shared" si="63"/>
        <v>0</v>
      </c>
      <c r="F233" s="15">
        <f t="shared" si="63"/>
        <v>150</v>
      </c>
      <c r="G233" s="16">
        <f>SUM(G234:G236)</f>
        <v>0</v>
      </c>
      <c r="H233" s="15">
        <f t="shared" si="63"/>
        <v>150</v>
      </c>
      <c r="I233" s="4"/>
      <c r="J233" s="4"/>
      <c r="K233" s="4"/>
      <c r="L233" s="4"/>
      <c r="M233" s="4">
        <v>1</v>
      </c>
    </row>
    <row r="234" spans="1:13" ht="12" customHeight="1">
      <c r="A234" s="18">
        <f>A233</f>
        <v>510</v>
      </c>
      <c r="B234" s="19" t="s">
        <v>3</v>
      </c>
      <c r="C234" s="22">
        <v>0</v>
      </c>
      <c r="D234" s="22">
        <v>0</v>
      </c>
      <c r="E234" s="22">
        <f>C234+D234</f>
        <v>0</v>
      </c>
      <c r="F234" s="21">
        <v>0</v>
      </c>
      <c r="G234" s="22">
        <v>0</v>
      </c>
      <c r="H234" s="21">
        <f>F234+G234</f>
        <v>0</v>
      </c>
      <c r="I234" s="4"/>
      <c r="J234" s="4"/>
      <c r="K234" s="4"/>
      <c r="L234" s="4"/>
      <c r="M234" s="4">
        <v>2</v>
      </c>
    </row>
    <row r="235" spans="1:13" ht="12" customHeight="1">
      <c r="A235" s="18">
        <f>A234</f>
        <v>510</v>
      </c>
      <c r="B235" s="19" t="s">
        <v>4</v>
      </c>
      <c r="C235" s="22">
        <v>0</v>
      </c>
      <c r="D235" s="22">
        <v>0</v>
      </c>
      <c r="E235" s="22">
        <f t="shared" si="52"/>
        <v>0</v>
      </c>
      <c r="F235" s="20">
        <v>150</v>
      </c>
      <c r="G235" s="22">
        <v>0</v>
      </c>
      <c r="H235" s="21">
        <f>F235+G235</f>
        <v>150</v>
      </c>
      <c r="I235" s="4"/>
      <c r="J235" s="4"/>
      <c r="K235" s="4"/>
      <c r="L235" s="4"/>
      <c r="M235" s="4">
        <v>3</v>
      </c>
    </row>
    <row r="236" spans="1:13" ht="12" customHeight="1">
      <c r="A236" s="18">
        <f>A235</f>
        <v>510</v>
      </c>
      <c r="B236" s="24" t="s">
        <v>5</v>
      </c>
      <c r="C236" s="27">
        <v>0</v>
      </c>
      <c r="D236" s="27">
        <v>0</v>
      </c>
      <c r="E236" s="27">
        <f t="shared" si="52"/>
        <v>0</v>
      </c>
      <c r="F236" s="26">
        <v>0</v>
      </c>
      <c r="G236" s="27">
        <v>0</v>
      </c>
      <c r="H236" s="26">
        <f>F236+G236</f>
        <v>0</v>
      </c>
      <c r="I236" s="4"/>
      <c r="J236" s="4"/>
      <c r="K236" s="4"/>
      <c r="L236" s="4"/>
      <c r="M236" s="4">
        <v>4</v>
      </c>
    </row>
    <row r="237" spans="1:13" ht="12" customHeight="1">
      <c r="A237" s="12">
        <v>511</v>
      </c>
      <c r="B237" s="13" t="s">
        <v>74</v>
      </c>
      <c r="C237" s="16">
        <f aca="true" t="shared" si="64" ref="C237:H237">SUM(C238:C240)</f>
        <v>27450.4</v>
      </c>
      <c r="D237" s="16">
        <f t="shared" si="64"/>
        <v>3654.638</v>
      </c>
      <c r="E237" s="16">
        <f t="shared" si="64"/>
        <v>31105.038</v>
      </c>
      <c r="F237" s="15">
        <f t="shared" si="64"/>
        <v>29419.2</v>
      </c>
      <c r="G237" s="15">
        <f t="shared" si="64"/>
        <v>676998.347</v>
      </c>
      <c r="H237" s="15">
        <f t="shared" si="64"/>
        <v>706417.5469999999</v>
      </c>
      <c r="I237" s="4"/>
      <c r="J237" s="4"/>
      <c r="K237" s="4"/>
      <c r="L237" s="4"/>
      <c r="M237" s="4">
        <v>1</v>
      </c>
    </row>
    <row r="238" spans="1:13" ht="12" customHeight="1">
      <c r="A238" s="18">
        <f>A237</f>
        <v>511</v>
      </c>
      <c r="B238" s="19" t="s">
        <v>3</v>
      </c>
      <c r="C238" s="22">
        <v>0</v>
      </c>
      <c r="D238" s="22">
        <v>0</v>
      </c>
      <c r="E238" s="22">
        <f>C238+D238</f>
        <v>0</v>
      </c>
      <c r="F238" s="21">
        <v>0</v>
      </c>
      <c r="G238" s="21">
        <v>0</v>
      </c>
      <c r="H238" s="21">
        <f>F238+G238</f>
        <v>0</v>
      </c>
      <c r="I238" s="4"/>
      <c r="J238" s="4"/>
      <c r="K238" s="4"/>
      <c r="L238" s="4"/>
      <c r="M238" s="4">
        <v>2</v>
      </c>
    </row>
    <row r="239" spans="1:13" ht="12" customHeight="1">
      <c r="A239" s="18">
        <f>A238</f>
        <v>511</v>
      </c>
      <c r="B239" s="19" t="s">
        <v>4</v>
      </c>
      <c r="C239" s="22">
        <v>27450.4</v>
      </c>
      <c r="D239" s="22">
        <v>3654.638</v>
      </c>
      <c r="E239" s="22">
        <f t="shared" si="52"/>
        <v>31105.038</v>
      </c>
      <c r="F239" s="21">
        <v>29419.2</v>
      </c>
      <c r="G239" s="21">
        <v>676998.347</v>
      </c>
      <c r="H239" s="21">
        <f>F239+G239</f>
        <v>706417.5469999999</v>
      </c>
      <c r="I239" s="4"/>
      <c r="J239" s="4"/>
      <c r="K239" s="4"/>
      <c r="L239" s="4"/>
      <c r="M239" s="4">
        <v>3</v>
      </c>
    </row>
    <row r="240" spans="1:13" ht="12" customHeight="1">
      <c r="A240" s="18">
        <f>A239</f>
        <v>511</v>
      </c>
      <c r="B240" s="24" t="s">
        <v>5</v>
      </c>
      <c r="C240" s="27">
        <v>0</v>
      </c>
      <c r="D240" s="27">
        <v>0</v>
      </c>
      <c r="E240" s="27">
        <f t="shared" si="52"/>
        <v>0</v>
      </c>
      <c r="F240" s="26">
        <v>0</v>
      </c>
      <c r="G240" s="26">
        <v>0</v>
      </c>
      <c r="H240" s="26">
        <f>F240+G240</f>
        <v>0</v>
      </c>
      <c r="I240" s="4"/>
      <c r="J240" s="4"/>
      <c r="K240" s="4"/>
      <c r="L240" s="4"/>
      <c r="M240" s="4">
        <v>4</v>
      </c>
    </row>
    <row r="241" spans="1:13" ht="12" customHeight="1">
      <c r="A241" s="12">
        <v>517</v>
      </c>
      <c r="B241" s="13" t="s">
        <v>75</v>
      </c>
      <c r="C241" s="16">
        <f aca="true" t="shared" si="65" ref="C241:H241">SUM(C242:C244)</f>
        <v>0</v>
      </c>
      <c r="D241" s="16">
        <f>SUM(D242:D244)</f>
        <v>0</v>
      </c>
      <c r="E241" s="16">
        <f t="shared" si="65"/>
        <v>0</v>
      </c>
      <c r="F241" s="15">
        <f t="shared" si="65"/>
        <v>25</v>
      </c>
      <c r="G241" s="16">
        <f>SUM(G242:G244)</f>
        <v>0</v>
      </c>
      <c r="H241" s="15">
        <f t="shared" si="65"/>
        <v>25</v>
      </c>
      <c r="I241" s="4"/>
      <c r="J241" s="4"/>
      <c r="K241" s="4"/>
      <c r="L241" s="4"/>
      <c r="M241" s="4">
        <v>1</v>
      </c>
    </row>
    <row r="242" spans="1:13" ht="12" customHeight="1">
      <c r="A242" s="18">
        <f>A241</f>
        <v>517</v>
      </c>
      <c r="B242" s="19" t="s">
        <v>3</v>
      </c>
      <c r="C242" s="22">
        <v>0</v>
      </c>
      <c r="D242" s="22">
        <v>0</v>
      </c>
      <c r="E242" s="22">
        <f>C242+D242</f>
        <v>0</v>
      </c>
      <c r="F242" s="21">
        <v>0</v>
      </c>
      <c r="G242" s="22">
        <v>0</v>
      </c>
      <c r="H242" s="21">
        <f>F242+G242</f>
        <v>0</v>
      </c>
      <c r="I242" s="4"/>
      <c r="J242" s="4"/>
      <c r="K242" s="4"/>
      <c r="L242" s="4"/>
      <c r="M242" s="4">
        <v>2</v>
      </c>
    </row>
    <row r="243" spans="1:13" ht="12" customHeight="1">
      <c r="A243" s="18">
        <f>A242</f>
        <v>517</v>
      </c>
      <c r="B243" s="19" t="s">
        <v>4</v>
      </c>
      <c r="C243" s="22">
        <v>0</v>
      </c>
      <c r="D243" s="22">
        <v>0</v>
      </c>
      <c r="E243" s="22">
        <f t="shared" si="52"/>
        <v>0</v>
      </c>
      <c r="F243" s="21">
        <v>25</v>
      </c>
      <c r="G243" s="22">
        <v>0</v>
      </c>
      <c r="H243" s="21">
        <f>F243+G243</f>
        <v>25</v>
      </c>
      <c r="I243" s="4"/>
      <c r="J243" s="4"/>
      <c r="K243" s="4"/>
      <c r="L243" s="4"/>
      <c r="M243" s="4">
        <v>3</v>
      </c>
    </row>
    <row r="244" spans="1:13" ht="12" customHeight="1">
      <c r="A244" s="18">
        <f>A243</f>
        <v>517</v>
      </c>
      <c r="B244" s="24" t="s">
        <v>5</v>
      </c>
      <c r="C244" s="27">
        <v>0</v>
      </c>
      <c r="D244" s="27">
        <v>0</v>
      </c>
      <c r="E244" s="27">
        <f t="shared" si="52"/>
        <v>0</v>
      </c>
      <c r="F244" s="26">
        <v>0</v>
      </c>
      <c r="G244" s="27">
        <v>0</v>
      </c>
      <c r="H244" s="26">
        <f>F244+G244</f>
        <v>0</v>
      </c>
      <c r="I244" s="4"/>
      <c r="J244" s="4"/>
      <c r="K244" s="4"/>
      <c r="L244" s="4"/>
      <c r="M244" s="4">
        <v>4</v>
      </c>
    </row>
    <row r="245" spans="1:13" ht="12" customHeight="1">
      <c r="A245" s="12">
        <v>524</v>
      </c>
      <c r="B245" s="13" t="s">
        <v>76</v>
      </c>
      <c r="C245" s="16">
        <f aca="true" t="shared" si="66" ref="C245:H245">SUM(C246:C248)</f>
        <v>87074.696</v>
      </c>
      <c r="D245" s="16">
        <f>SUM(D246:D248)</f>
        <v>0</v>
      </c>
      <c r="E245" s="16">
        <f t="shared" si="66"/>
        <v>87074.696</v>
      </c>
      <c r="F245" s="15">
        <f t="shared" si="66"/>
        <v>72552.2</v>
      </c>
      <c r="G245" s="16">
        <f>SUM(G246:G248)</f>
        <v>0</v>
      </c>
      <c r="H245" s="15">
        <f t="shared" si="66"/>
        <v>72552.2</v>
      </c>
      <c r="I245" s="4"/>
      <c r="J245" s="4"/>
      <c r="K245" s="4"/>
      <c r="L245" s="4"/>
      <c r="M245" s="4">
        <v>1</v>
      </c>
    </row>
    <row r="246" spans="1:13" ht="12" customHeight="1">
      <c r="A246" s="18">
        <f>A245</f>
        <v>524</v>
      </c>
      <c r="B246" s="19" t="s">
        <v>3</v>
      </c>
      <c r="C246" s="22">
        <v>0</v>
      </c>
      <c r="D246" s="22">
        <v>0</v>
      </c>
      <c r="E246" s="22">
        <f>C246+D246</f>
        <v>0</v>
      </c>
      <c r="F246" s="21">
        <v>0</v>
      </c>
      <c r="G246" s="22">
        <v>0</v>
      </c>
      <c r="H246" s="21">
        <f>F246+G246</f>
        <v>0</v>
      </c>
      <c r="I246" s="4"/>
      <c r="J246" s="4"/>
      <c r="K246" s="4"/>
      <c r="L246" s="4"/>
      <c r="M246" s="4">
        <v>2</v>
      </c>
    </row>
    <row r="247" spans="1:13" ht="12" customHeight="1">
      <c r="A247" s="18">
        <f>A246</f>
        <v>524</v>
      </c>
      <c r="B247" s="19" t="s">
        <v>4</v>
      </c>
      <c r="C247" s="23">
        <v>87074.696</v>
      </c>
      <c r="D247" s="22">
        <v>0</v>
      </c>
      <c r="E247" s="22">
        <f t="shared" si="52"/>
        <v>87074.696</v>
      </c>
      <c r="F247" s="20">
        <v>72552.2</v>
      </c>
      <c r="G247" s="22">
        <v>0</v>
      </c>
      <c r="H247" s="21">
        <f>F247+G247</f>
        <v>72552.2</v>
      </c>
      <c r="I247" s="4"/>
      <c r="J247" s="4"/>
      <c r="K247" s="4"/>
      <c r="L247" s="4"/>
      <c r="M247" s="4">
        <v>3</v>
      </c>
    </row>
    <row r="248" spans="1:13" ht="12" customHeight="1">
      <c r="A248" s="18">
        <f>A247</f>
        <v>524</v>
      </c>
      <c r="B248" s="24" t="s">
        <v>5</v>
      </c>
      <c r="C248" s="27">
        <v>0</v>
      </c>
      <c r="D248" s="27">
        <v>0</v>
      </c>
      <c r="E248" s="27">
        <f t="shared" si="52"/>
        <v>0</v>
      </c>
      <c r="F248" s="26">
        <v>0</v>
      </c>
      <c r="G248" s="27">
        <v>0</v>
      </c>
      <c r="H248" s="26">
        <f>F248+G248</f>
        <v>0</v>
      </c>
      <c r="I248" s="4"/>
      <c r="J248" s="4"/>
      <c r="K248" s="4"/>
      <c r="L248" s="4"/>
      <c r="M248" s="4">
        <v>4</v>
      </c>
    </row>
    <row r="249" spans="1:13" ht="12" customHeight="1">
      <c r="A249" s="12">
        <v>525</v>
      </c>
      <c r="B249" s="13" t="s">
        <v>77</v>
      </c>
      <c r="C249" s="16">
        <f aca="true" t="shared" si="67" ref="C249:H249">SUM(C250:C252)</f>
        <v>4100</v>
      </c>
      <c r="D249" s="16">
        <f>SUM(D250:D252)</f>
        <v>0</v>
      </c>
      <c r="E249" s="16">
        <f t="shared" si="67"/>
        <v>4100</v>
      </c>
      <c r="F249" s="15">
        <f t="shared" si="67"/>
        <v>4100</v>
      </c>
      <c r="G249" s="16">
        <f>SUM(G250:G252)</f>
        <v>0</v>
      </c>
      <c r="H249" s="15">
        <f t="shared" si="67"/>
        <v>4100</v>
      </c>
      <c r="I249" s="4"/>
      <c r="J249" s="4"/>
      <c r="K249" s="4"/>
      <c r="L249" s="4"/>
      <c r="M249" s="4">
        <v>1</v>
      </c>
    </row>
    <row r="250" spans="1:13" ht="12" customHeight="1">
      <c r="A250" s="18">
        <f>A249</f>
        <v>525</v>
      </c>
      <c r="B250" s="19" t="s">
        <v>3</v>
      </c>
      <c r="C250" s="22">
        <v>0</v>
      </c>
      <c r="D250" s="22">
        <v>0</v>
      </c>
      <c r="E250" s="22">
        <f>C250+D250</f>
        <v>0</v>
      </c>
      <c r="F250" s="21">
        <v>0</v>
      </c>
      <c r="G250" s="22">
        <v>0</v>
      </c>
      <c r="H250" s="21">
        <f>F250+G250</f>
        <v>0</v>
      </c>
      <c r="I250" s="4"/>
      <c r="J250" s="4"/>
      <c r="K250" s="4"/>
      <c r="L250" s="4"/>
      <c r="M250" s="4">
        <v>2</v>
      </c>
    </row>
    <row r="251" spans="1:13" ht="12" customHeight="1">
      <c r="A251" s="18">
        <f>A250</f>
        <v>525</v>
      </c>
      <c r="B251" s="19" t="s">
        <v>4</v>
      </c>
      <c r="C251" s="23">
        <v>4100</v>
      </c>
      <c r="D251" s="22">
        <v>0</v>
      </c>
      <c r="E251" s="22">
        <f t="shared" si="52"/>
        <v>4100</v>
      </c>
      <c r="F251" s="20">
        <v>4100</v>
      </c>
      <c r="G251" s="22">
        <v>0</v>
      </c>
      <c r="H251" s="21">
        <f>F251+G251</f>
        <v>4100</v>
      </c>
      <c r="I251" s="4"/>
      <c r="J251" s="4"/>
      <c r="K251" s="4"/>
      <c r="L251" s="4"/>
      <c r="M251" s="4">
        <v>3</v>
      </c>
    </row>
    <row r="252" spans="1:13" ht="12" customHeight="1">
      <c r="A252" s="18">
        <f>A251</f>
        <v>525</v>
      </c>
      <c r="B252" s="24" t="s">
        <v>5</v>
      </c>
      <c r="C252" s="27">
        <v>0</v>
      </c>
      <c r="D252" s="27">
        <v>0</v>
      </c>
      <c r="E252" s="27">
        <f t="shared" si="52"/>
        <v>0</v>
      </c>
      <c r="F252" s="26">
        <v>0</v>
      </c>
      <c r="G252" s="27">
        <v>0</v>
      </c>
      <c r="H252" s="26">
        <f>F252+G252</f>
        <v>0</v>
      </c>
      <c r="I252" s="4"/>
      <c r="J252" s="4"/>
      <c r="K252" s="4"/>
      <c r="L252" s="4"/>
      <c r="M252" s="4">
        <v>4</v>
      </c>
    </row>
    <row r="253" spans="1:13" ht="12" customHeight="1">
      <c r="A253" s="12">
        <v>526</v>
      </c>
      <c r="B253" s="13" t="s">
        <v>78</v>
      </c>
      <c r="C253" s="16">
        <f aca="true" t="shared" si="68" ref="C253:H253">SUM(C254:C256)</f>
        <v>200</v>
      </c>
      <c r="D253" s="16">
        <f>SUM(D254:D256)</f>
        <v>0</v>
      </c>
      <c r="E253" s="16">
        <f t="shared" si="68"/>
        <v>200</v>
      </c>
      <c r="F253" s="15">
        <f t="shared" si="68"/>
        <v>230</v>
      </c>
      <c r="G253" s="16">
        <f>SUM(G254:G256)</f>
        <v>0</v>
      </c>
      <c r="H253" s="15">
        <f t="shared" si="68"/>
        <v>230</v>
      </c>
      <c r="I253" s="4"/>
      <c r="J253" s="4"/>
      <c r="K253" s="4"/>
      <c r="L253" s="4"/>
      <c r="M253" s="4">
        <v>1</v>
      </c>
    </row>
    <row r="254" spans="1:13" ht="12" customHeight="1">
      <c r="A254" s="18">
        <f>A253</f>
        <v>526</v>
      </c>
      <c r="B254" s="19" t="s">
        <v>3</v>
      </c>
      <c r="C254" s="22">
        <v>0</v>
      </c>
      <c r="D254" s="22">
        <v>0</v>
      </c>
      <c r="E254" s="22">
        <f aca="true" t="shared" si="69" ref="E254:E312">C254+D254</f>
        <v>0</v>
      </c>
      <c r="F254" s="21">
        <v>0</v>
      </c>
      <c r="G254" s="22">
        <v>0</v>
      </c>
      <c r="H254" s="21">
        <f>F254+G254</f>
        <v>0</v>
      </c>
      <c r="I254" s="4"/>
      <c r="J254" s="4"/>
      <c r="K254" s="4"/>
      <c r="L254" s="4"/>
      <c r="M254" s="4">
        <v>2</v>
      </c>
    </row>
    <row r="255" spans="1:13" ht="12" customHeight="1">
      <c r="A255" s="18">
        <f>A254</f>
        <v>526</v>
      </c>
      <c r="B255" s="19" t="s">
        <v>4</v>
      </c>
      <c r="C255" s="22">
        <v>200</v>
      </c>
      <c r="D255" s="22">
        <v>0</v>
      </c>
      <c r="E255" s="22">
        <f t="shared" si="69"/>
        <v>200</v>
      </c>
      <c r="F255" s="21">
        <v>230</v>
      </c>
      <c r="G255" s="22">
        <v>0</v>
      </c>
      <c r="H255" s="21">
        <f>F255+G255</f>
        <v>230</v>
      </c>
      <c r="I255" s="4"/>
      <c r="J255" s="4"/>
      <c r="K255" s="4"/>
      <c r="L255" s="4"/>
      <c r="M255" s="4">
        <v>3</v>
      </c>
    </row>
    <row r="256" spans="1:13" ht="12" customHeight="1">
      <c r="A256" s="18">
        <f>A255</f>
        <v>526</v>
      </c>
      <c r="B256" s="24" t="s">
        <v>5</v>
      </c>
      <c r="C256" s="27">
        <v>0</v>
      </c>
      <c r="D256" s="27">
        <v>0</v>
      </c>
      <c r="E256" s="27">
        <f t="shared" si="69"/>
        <v>0</v>
      </c>
      <c r="F256" s="26">
        <v>0</v>
      </c>
      <c r="G256" s="27">
        <v>0</v>
      </c>
      <c r="H256" s="26">
        <f>F256+G256</f>
        <v>0</v>
      </c>
      <c r="I256" s="4"/>
      <c r="J256" s="4"/>
      <c r="K256" s="4"/>
      <c r="L256" s="4"/>
      <c r="M256" s="4">
        <v>4</v>
      </c>
    </row>
    <row r="257" spans="1:13" ht="12" customHeight="1">
      <c r="A257" s="12">
        <v>527</v>
      </c>
      <c r="B257" s="13" t="s">
        <v>79</v>
      </c>
      <c r="C257" s="16">
        <f aca="true" t="shared" si="70" ref="C257:H257">SUM(C258:C260)</f>
        <v>0</v>
      </c>
      <c r="D257" s="16">
        <f>SUM(D258:D260)</f>
        <v>0</v>
      </c>
      <c r="E257" s="16">
        <f t="shared" si="70"/>
        <v>0</v>
      </c>
      <c r="F257" s="15">
        <f t="shared" si="70"/>
        <v>0</v>
      </c>
      <c r="G257" s="16">
        <f>SUM(G258:G260)</f>
        <v>0</v>
      </c>
      <c r="H257" s="15">
        <f t="shared" si="70"/>
        <v>0</v>
      </c>
      <c r="I257" s="4"/>
      <c r="J257" s="4"/>
      <c r="K257" s="4"/>
      <c r="L257" s="4"/>
      <c r="M257" s="4">
        <v>1</v>
      </c>
    </row>
    <row r="258" spans="1:13" ht="12" customHeight="1">
      <c r="A258" s="18">
        <f>A257</f>
        <v>527</v>
      </c>
      <c r="B258" s="19" t="s">
        <v>3</v>
      </c>
      <c r="C258" s="22">
        <v>0</v>
      </c>
      <c r="D258" s="22">
        <v>0</v>
      </c>
      <c r="E258" s="22">
        <f>C258+D258</f>
        <v>0</v>
      </c>
      <c r="F258" s="21">
        <v>0</v>
      </c>
      <c r="G258" s="22">
        <v>0</v>
      </c>
      <c r="H258" s="21">
        <f>F258+G258</f>
        <v>0</v>
      </c>
      <c r="I258" s="4"/>
      <c r="J258" s="4"/>
      <c r="K258" s="4"/>
      <c r="L258" s="4"/>
      <c r="M258" s="4">
        <v>2</v>
      </c>
    </row>
    <row r="259" spans="1:13" ht="12" customHeight="1">
      <c r="A259" s="18">
        <f>A258</f>
        <v>527</v>
      </c>
      <c r="B259" s="19" t="s">
        <v>4</v>
      </c>
      <c r="C259" s="22">
        <v>0</v>
      </c>
      <c r="D259" s="22">
        <v>0</v>
      </c>
      <c r="E259" s="22">
        <f t="shared" si="69"/>
        <v>0</v>
      </c>
      <c r="F259" s="21">
        <v>0</v>
      </c>
      <c r="G259" s="22">
        <v>0</v>
      </c>
      <c r="H259" s="21">
        <f>F259+G259</f>
        <v>0</v>
      </c>
      <c r="I259" s="4"/>
      <c r="J259" s="4"/>
      <c r="K259" s="4"/>
      <c r="L259" s="4"/>
      <c r="M259" s="4">
        <v>3</v>
      </c>
    </row>
    <row r="260" spans="1:13" ht="12" customHeight="1">
      <c r="A260" s="18">
        <f>A259</f>
        <v>527</v>
      </c>
      <c r="B260" s="24" t="s">
        <v>5</v>
      </c>
      <c r="C260" s="27">
        <v>0</v>
      </c>
      <c r="D260" s="27">
        <v>0</v>
      </c>
      <c r="E260" s="27">
        <f t="shared" si="69"/>
        <v>0</v>
      </c>
      <c r="F260" s="26">
        <v>0</v>
      </c>
      <c r="G260" s="27">
        <v>0</v>
      </c>
      <c r="H260" s="26">
        <f>F260+G260</f>
        <v>0</v>
      </c>
      <c r="I260" s="4"/>
      <c r="J260" s="4"/>
      <c r="K260" s="4"/>
      <c r="L260" s="4"/>
      <c r="M260" s="4">
        <v>4</v>
      </c>
    </row>
    <row r="261" spans="1:13" ht="12" customHeight="1">
      <c r="A261" s="12">
        <v>529</v>
      </c>
      <c r="B261" s="13" t="s">
        <v>80</v>
      </c>
      <c r="C261" s="16">
        <f aca="true" t="shared" si="71" ref="C261:H261">SUM(C262:C264)</f>
        <v>0</v>
      </c>
      <c r="D261" s="16">
        <f>SUM(D262:D264)</f>
        <v>0</v>
      </c>
      <c r="E261" s="16">
        <f t="shared" si="71"/>
        <v>0</v>
      </c>
      <c r="F261" s="15">
        <f t="shared" si="71"/>
        <v>0</v>
      </c>
      <c r="G261" s="16">
        <f>SUM(G262:G264)</f>
        <v>0</v>
      </c>
      <c r="H261" s="15">
        <f t="shared" si="71"/>
        <v>0</v>
      </c>
      <c r="I261" s="4"/>
      <c r="J261" s="4"/>
      <c r="K261" s="4"/>
      <c r="L261" s="4"/>
      <c r="M261" s="4">
        <v>1</v>
      </c>
    </row>
    <row r="262" spans="1:13" ht="12" customHeight="1">
      <c r="A262" s="18">
        <f>A261</f>
        <v>529</v>
      </c>
      <c r="B262" s="19" t="s">
        <v>3</v>
      </c>
      <c r="C262" s="22">
        <v>0</v>
      </c>
      <c r="D262" s="22">
        <v>0</v>
      </c>
      <c r="E262" s="22">
        <f>C262+D262</f>
        <v>0</v>
      </c>
      <c r="F262" s="21">
        <v>0</v>
      </c>
      <c r="G262" s="22">
        <v>0</v>
      </c>
      <c r="H262" s="21">
        <f>F262+G262</f>
        <v>0</v>
      </c>
      <c r="I262" s="4"/>
      <c r="J262" s="4"/>
      <c r="K262" s="4"/>
      <c r="L262" s="4"/>
      <c r="M262" s="4">
        <v>2</v>
      </c>
    </row>
    <row r="263" spans="1:13" ht="12" customHeight="1">
      <c r="A263" s="18">
        <f>A262</f>
        <v>529</v>
      </c>
      <c r="B263" s="19" t="s">
        <v>4</v>
      </c>
      <c r="C263" s="22">
        <v>0</v>
      </c>
      <c r="D263" s="22">
        <v>0</v>
      </c>
      <c r="E263" s="22">
        <f t="shared" si="69"/>
        <v>0</v>
      </c>
      <c r="F263" s="21">
        <v>0</v>
      </c>
      <c r="G263" s="22">
        <v>0</v>
      </c>
      <c r="H263" s="21">
        <f>F263+G263</f>
        <v>0</v>
      </c>
      <c r="I263" s="4"/>
      <c r="J263" s="4"/>
      <c r="K263" s="4"/>
      <c r="L263" s="4"/>
      <c r="M263" s="4">
        <v>3</v>
      </c>
    </row>
    <row r="264" spans="1:13" ht="12" customHeight="1">
      <c r="A264" s="18">
        <f>A263</f>
        <v>529</v>
      </c>
      <c r="B264" s="24" t="s">
        <v>5</v>
      </c>
      <c r="C264" s="27">
        <v>0</v>
      </c>
      <c r="D264" s="27">
        <v>0</v>
      </c>
      <c r="E264" s="27">
        <f t="shared" si="69"/>
        <v>0</v>
      </c>
      <c r="F264" s="26">
        <v>0</v>
      </c>
      <c r="G264" s="27">
        <v>0</v>
      </c>
      <c r="H264" s="26">
        <f>F264+G264</f>
        <v>0</v>
      </c>
      <c r="I264" s="4"/>
      <c r="J264" s="4"/>
      <c r="K264" s="4"/>
      <c r="L264" s="4"/>
      <c r="M264" s="4">
        <v>4</v>
      </c>
    </row>
    <row r="265" spans="1:13" ht="12" customHeight="1">
      <c r="A265" s="12">
        <v>532</v>
      </c>
      <c r="B265" s="13" t="s">
        <v>81</v>
      </c>
      <c r="C265" s="16">
        <f aca="true" t="shared" si="72" ref="C265:H265">SUM(C266:C268)</f>
        <v>336210.024</v>
      </c>
      <c r="D265" s="16">
        <f t="shared" si="72"/>
        <v>2385408.775</v>
      </c>
      <c r="E265" s="16">
        <f t="shared" si="72"/>
        <v>2721618.799</v>
      </c>
      <c r="F265" s="15">
        <f t="shared" si="72"/>
        <v>349300.80000000005</v>
      </c>
      <c r="G265" s="15">
        <f t="shared" si="72"/>
        <v>2688965.094</v>
      </c>
      <c r="H265" s="15">
        <f t="shared" si="72"/>
        <v>3038265.8940000003</v>
      </c>
      <c r="I265" s="4"/>
      <c r="J265" s="4"/>
      <c r="K265" s="4"/>
      <c r="L265" s="4"/>
      <c r="M265" s="4">
        <v>1</v>
      </c>
    </row>
    <row r="266" spans="1:13" ht="12" customHeight="1">
      <c r="A266" s="18">
        <f>A265</f>
        <v>532</v>
      </c>
      <c r="B266" s="19" t="s">
        <v>3</v>
      </c>
      <c r="C266" s="22">
        <v>0</v>
      </c>
      <c r="D266" s="22">
        <v>0</v>
      </c>
      <c r="E266" s="22">
        <f>C266+D266</f>
        <v>0</v>
      </c>
      <c r="F266" s="21">
        <v>0</v>
      </c>
      <c r="G266" s="21">
        <v>0</v>
      </c>
      <c r="H266" s="21">
        <f>F266+G266</f>
        <v>0</v>
      </c>
      <c r="I266" s="4"/>
      <c r="J266" s="4"/>
      <c r="K266" s="4"/>
      <c r="L266" s="4"/>
      <c r="M266" s="4">
        <v>2</v>
      </c>
    </row>
    <row r="267" spans="1:13" ht="12" customHeight="1">
      <c r="A267" s="18">
        <f>A266</f>
        <v>532</v>
      </c>
      <c r="B267" s="19" t="s">
        <v>4</v>
      </c>
      <c r="C267" s="23">
        <v>270602.424</v>
      </c>
      <c r="D267" s="22">
        <v>2385408.775</v>
      </c>
      <c r="E267" s="22">
        <f t="shared" si="69"/>
        <v>2656011.199</v>
      </c>
      <c r="F267" s="20">
        <v>283693.2</v>
      </c>
      <c r="G267" s="21">
        <v>2688965.094</v>
      </c>
      <c r="H267" s="21">
        <f>F267+G267</f>
        <v>2972658.294</v>
      </c>
      <c r="I267" s="4"/>
      <c r="J267" s="4"/>
      <c r="K267" s="4"/>
      <c r="L267" s="4"/>
      <c r="M267" s="4">
        <v>3</v>
      </c>
    </row>
    <row r="268" spans="1:13" ht="12" customHeight="1">
      <c r="A268" s="18">
        <f>A267</f>
        <v>532</v>
      </c>
      <c r="B268" s="24" t="s">
        <v>5</v>
      </c>
      <c r="C268" s="27">
        <v>65607.6</v>
      </c>
      <c r="D268" s="27">
        <v>0</v>
      </c>
      <c r="E268" s="27">
        <f t="shared" si="69"/>
        <v>65607.6</v>
      </c>
      <c r="F268" s="25">
        <v>65607.6</v>
      </c>
      <c r="G268" s="26">
        <v>0</v>
      </c>
      <c r="H268" s="26">
        <f>F268+G268</f>
        <v>65607.6</v>
      </c>
      <c r="I268" s="4"/>
      <c r="J268" s="4"/>
      <c r="K268" s="4"/>
      <c r="L268" s="4"/>
      <c r="M268" s="4">
        <v>4</v>
      </c>
    </row>
    <row r="269" spans="1:13" ht="12" customHeight="1">
      <c r="A269" s="12">
        <v>537</v>
      </c>
      <c r="B269" s="13" t="s">
        <v>82</v>
      </c>
      <c r="C269" s="16">
        <f aca="true" t="shared" si="73" ref="C269:H269">SUM(C270:C272)</f>
        <v>2300</v>
      </c>
      <c r="D269" s="16">
        <f>SUM(D270:D272)</f>
        <v>0</v>
      </c>
      <c r="E269" s="16">
        <f t="shared" si="73"/>
        <v>2300</v>
      </c>
      <c r="F269" s="15">
        <f t="shared" si="73"/>
        <v>2300</v>
      </c>
      <c r="G269" s="16">
        <f>SUM(G270:G272)</f>
        <v>0</v>
      </c>
      <c r="H269" s="15">
        <f t="shared" si="73"/>
        <v>2300</v>
      </c>
      <c r="I269" s="4"/>
      <c r="J269" s="4"/>
      <c r="K269" s="4"/>
      <c r="L269" s="4"/>
      <c r="M269" s="4">
        <v>1</v>
      </c>
    </row>
    <row r="270" spans="1:13" ht="12" customHeight="1">
      <c r="A270" s="18">
        <f>A269</f>
        <v>537</v>
      </c>
      <c r="B270" s="19" t="s">
        <v>3</v>
      </c>
      <c r="C270" s="22">
        <v>0</v>
      </c>
      <c r="D270" s="22">
        <v>0</v>
      </c>
      <c r="E270" s="22">
        <f>C270+D270</f>
        <v>0</v>
      </c>
      <c r="F270" s="21">
        <v>0</v>
      </c>
      <c r="G270" s="22">
        <v>0</v>
      </c>
      <c r="H270" s="21">
        <f>F270+G270</f>
        <v>0</v>
      </c>
      <c r="I270" s="4"/>
      <c r="J270" s="4"/>
      <c r="K270" s="4"/>
      <c r="L270" s="4"/>
      <c r="M270" s="4">
        <v>2</v>
      </c>
    </row>
    <row r="271" spans="1:13" ht="12" customHeight="1">
      <c r="A271" s="18">
        <f>A270</f>
        <v>537</v>
      </c>
      <c r="B271" s="19" t="s">
        <v>4</v>
      </c>
      <c r="C271" s="22">
        <v>2300</v>
      </c>
      <c r="D271" s="22">
        <v>0</v>
      </c>
      <c r="E271" s="22">
        <f t="shared" si="69"/>
        <v>2300</v>
      </c>
      <c r="F271" s="21">
        <v>2300</v>
      </c>
      <c r="G271" s="22">
        <v>0</v>
      </c>
      <c r="H271" s="21">
        <f>F271+G271</f>
        <v>2300</v>
      </c>
      <c r="I271" s="4"/>
      <c r="J271" s="4"/>
      <c r="K271" s="4"/>
      <c r="L271" s="4"/>
      <c r="M271" s="4">
        <v>3</v>
      </c>
    </row>
    <row r="272" spans="1:13" ht="12" customHeight="1">
      <c r="A272" s="18">
        <f>A271</f>
        <v>537</v>
      </c>
      <c r="B272" s="24" t="s">
        <v>5</v>
      </c>
      <c r="C272" s="27">
        <v>0</v>
      </c>
      <c r="D272" s="27">
        <v>0</v>
      </c>
      <c r="E272" s="27">
        <f t="shared" si="69"/>
        <v>0</v>
      </c>
      <c r="F272" s="26">
        <v>0</v>
      </c>
      <c r="G272" s="27">
        <v>0</v>
      </c>
      <c r="H272" s="26">
        <f>F272+G272</f>
        <v>0</v>
      </c>
      <c r="I272" s="4"/>
      <c r="J272" s="4"/>
      <c r="K272" s="4"/>
      <c r="L272" s="4"/>
      <c r="M272" s="4">
        <v>4</v>
      </c>
    </row>
    <row r="273" spans="1:13" ht="12" customHeight="1">
      <c r="A273" s="12">
        <v>541</v>
      </c>
      <c r="B273" s="13" t="s">
        <v>83</v>
      </c>
      <c r="C273" s="16">
        <f aca="true" t="shared" si="74" ref="C273:H273">SUM(C274:C276)</f>
        <v>21405.522</v>
      </c>
      <c r="D273" s="16">
        <f>SUM(D274:D276)</f>
        <v>0</v>
      </c>
      <c r="E273" s="16">
        <f t="shared" si="74"/>
        <v>21405.522</v>
      </c>
      <c r="F273" s="15">
        <f t="shared" si="74"/>
        <v>20269.529</v>
      </c>
      <c r="G273" s="16">
        <f>SUM(G274:G276)</f>
        <v>0</v>
      </c>
      <c r="H273" s="15">
        <f t="shared" si="74"/>
        <v>20269.529</v>
      </c>
      <c r="I273" s="4"/>
      <c r="J273" s="4"/>
      <c r="K273" s="4"/>
      <c r="L273" s="4"/>
      <c r="M273" s="4">
        <v>1</v>
      </c>
    </row>
    <row r="274" spans="1:13" ht="12" customHeight="1">
      <c r="A274" s="18">
        <f>A273</f>
        <v>541</v>
      </c>
      <c r="B274" s="19" t="s">
        <v>3</v>
      </c>
      <c r="C274" s="22">
        <v>0</v>
      </c>
      <c r="D274" s="22">
        <v>0</v>
      </c>
      <c r="E274" s="22">
        <f>C274+D274</f>
        <v>0</v>
      </c>
      <c r="F274" s="21">
        <v>150</v>
      </c>
      <c r="G274" s="22">
        <v>0</v>
      </c>
      <c r="H274" s="21">
        <f>F274+G274</f>
        <v>150</v>
      </c>
      <c r="I274" s="4"/>
      <c r="J274" s="4"/>
      <c r="K274" s="4"/>
      <c r="L274" s="4"/>
      <c r="M274" s="4">
        <v>2</v>
      </c>
    </row>
    <row r="275" spans="1:13" ht="12" customHeight="1">
      <c r="A275" s="18">
        <f>A274</f>
        <v>541</v>
      </c>
      <c r="B275" s="19" t="s">
        <v>4</v>
      </c>
      <c r="C275" s="23">
        <v>21405.522</v>
      </c>
      <c r="D275" s="22">
        <v>0</v>
      </c>
      <c r="E275" s="22">
        <f t="shared" si="69"/>
        <v>21405.522</v>
      </c>
      <c r="F275" s="21">
        <v>20119.529</v>
      </c>
      <c r="G275" s="22">
        <v>0</v>
      </c>
      <c r="H275" s="21">
        <f>F275+G275</f>
        <v>20119.529</v>
      </c>
      <c r="I275" s="4"/>
      <c r="J275" s="4"/>
      <c r="K275" s="4"/>
      <c r="L275" s="4"/>
      <c r="M275" s="4">
        <v>3</v>
      </c>
    </row>
    <row r="276" spans="1:13" ht="12" customHeight="1">
      <c r="A276" s="18">
        <f>A275</f>
        <v>541</v>
      </c>
      <c r="B276" s="24" t="s">
        <v>5</v>
      </c>
      <c r="C276" s="38">
        <v>0</v>
      </c>
      <c r="D276" s="27">
        <v>0</v>
      </c>
      <c r="E276" s="27">
        <f t="shared" si="69"/>
        <v>0</v>
      </c>
      <c r="F276" s="26">
        <v>0</v>
      </c>
      <c r="G276" s="27">
        <v>0</v>
      </c>
      <c r="H276" s="26">
        <f>F276+G276</f>
        <v>0</v>
      </c>
      <c r="I276" s="4"/>
      <c r="J276" s="4"/>
      <c r="K276" s="4"/>
      <c r="L276" s="4"/>
      <c r="M276" s="4">
        <v>4</v>
      </c>
    </row>
    <row r="277" spans="1:13" ht="12" customHeight="1">
      <c r="A277" s="12">
        <v>542</v>
      </c>
      <c r="B277" s="13" t="s">
        <v>84</v>
      </c>
      <c r="C277" s="16">
        <f aca="true" t="shared" si="75" ref="C277:H277">SUM(C278:C280)</f>
        <v>0</v>
      </c>
      <c r="D277" s="16">
        <f>SUM(D278:D280)</f>
        <v>0</v>
      </c>
      <c r="E277" s="16">
        <f t="shared" si="75"/>
        <v>0</v>
      </c>
      <c r="F277" s="15">
        <f t="shared" si="75"/>
        <v>150</v>
      </c>
      <c r="G277" s="16">
        <f>SUM(G278:G280)</f>
        <v>0</v>
      </c>
      <c r="H277" s="15">
        <f t="shared" si="75"/>
        <v>150</v>
      </c>
      <c r="I277" s="4"/>
      <c r="J277" s="4"/>
      <c r="K277" s="4"/>
      <c r="L277" s="4"/>
      <c r="M277" s="4">
        <v>1</v>
      </c>
    </row>
    <row r="278" spans="1:13" ht="12" customHeight="1">
      <c r="A278" s="18">
        <f>A277</f>
        <v>542</v>
      </c>
      <c r="B278" s="19" t="s">
        <v>3</v>
      </c>
      <c r="C278" s="22">
        <v>0</v>
      </c>
      <c r="D278" s="22">
        <v>0</v>
      </c>
      <c r="E278" s="22">
        <f>C278+D278</f>
        <v>0</v>
      </c>
      <c r="F278" s="21">
        <v>0</v>
      </c>
      <c r="G278" s="22">
        <v>0</v>
      </c>
      <c r="H278" s="21">
        <f>F278+G278</f>
        <v>0</v>
      </c>
      <c r="I278" s="4"/>
      <c r="J278" s="4"/>
      <c r="K278" s="4"/>
      <c r="L278" s="4"/>
      <c r="M278" s="4">
        <v>2</v>
      </c>
    </row>
    <row r="279" spans="1:13" ht="12" customHeight="1">
      <c r="A279" s="18">
        <f>A278</f>
        <v>542</v>
      </c>
      <c r="B279" s="19" t="s">
        <v>4</v>
      </c>
      <c r="C279" s="22">
        <v>0</v>
      </c>
      <c r="D279" s="22">
        <v>0</v>
      </c>
      <c r="E279" s="22">
        <f t="shared" si="69"/>
        <v>0</v>
      </c>
      <c r="F279" s="21">
        <v>150</v>
      </c>
      <c r="G279" s="22">
        <v>0</v>
      </c>
      <c r="H279" s="21">
        <f>F279+G279</f>
        <v>150</v>
      </c>
      <c r="I279" s="4"/>
      <c r="J279" s="4"/>
      <c r="K279" s="4"/>
      <c r="L279" s="4"/>
      <c r="M279" s="4">
        <v>3</v>
      </c>
    </row>
    <row r="280" spans="1:13" ht="12" customHeight="1">
      <c r="A280" s="18">
        <f>A279</f>
        <v>542</v>
      </c>
      <c r="B280" s="24" t="s">
        <v>5</v>
      </c>
      <c r="C280" s="27">
        <v>0</v>
      </c>
      <c r="D280" s="27">
        <v>0</v>
      </c>
      <c r="E280" s="27">
        <f t="shared" si="69"/>
        <v>0</v>
      </c>
      <c r="F280" s="26">
        <v>0</v>
      </c>
      <c r="G280" s="27">
        <v>0</v>
      </c>
      <c r="H280" s="26">
        <f>F280+G280</f>
        <v>0</v>
      </c>
      <c r="I280" s="4"/>
      <c r="J280" s="4"/>
      <c r="K280" s="4"/>
      <c r="L280" s="4"/>
      <c r="M280" s="4">
        <v>4</v>
      </c>
    </row>
    <row r="281" spans="1:13" ht="12" customHeight="1">
      <c r="A281" s="12">
        <v>546</v>
      </c>
      <c r="B281" s="13" t="s">
        <v>85</v>
      </c>
      <c r="C281" s="16">
        <f aca="true" t="shared" si="76" ref="C281:H281">SUM(C282:C284)</f>
        <v>78843.8</v>
      </c>
      <c r="D281" s="16">
        <f>SUM(D282:D284)</f>
        <v>0</v>
      </c>
      <c r="E281" s="16">
        <f t="shared" si="76"/>
        <v>78843.8</v>
      </c>
      <c r="F281" s="15">
        <f t="shared" si="76"/>
        <v>93974</v>
      </c>
      <c r="G281" s="16">
        <f>SUM(G282:G284)</f>
        <v>0</v>
      </c>
      <c r="H281" s="15">
        <f t="shared" si="76"/>
        <v>93974</v>
      </c>
      <c r="I281" s="4"/>
      <c r="J281" s="4"/>
      <c r="K281" s="4"/>
      <c r="L281" s="4"/>
      <c r="M281" s="4">
        <v>1</v>
      </c>
    </row>
    <row r="282" spans="1:13" ht="12" customHeight="1">
      <c r="A282" s="18">
        <f>A281</f>
        <v>546</v>
      </c>
      <c r="B282" s="19" t="s">
        <v>3</v>
      </c>
      <c r="C282" s="22">
        <v>0</v>
      </c>
      <c r="D282" s="22">
        <v>0</v>
      </c>
      <c r="E282" s="22">
        <f>C282+D282</f>
        <v>0</v>
      </c>
      <c r="F282" s="21">
        <v>0</v>
      </c>
      <c r="G282" s="22">
        <v>0</v>
      </c>
      <c r="H282" s="21">
        <f>F282+G282</f>
        <v>0</v>
      </c>
      <c r="I282" s="4"/>
      <c r="J282" s="4"/>
      <c r="K282" s="4"/>
      <c r="L282" s="4"/>
      <c r="M282" s="4">
        <v>2</v>
      </c>
    </row>
    <row r="283" spans="1:13" ht="12" customHeight="1">
      <c r="A283" s="18">
        <f>A282</f>
        <v>546</v>
      </c>
      <c r="B283" s="19" t="s">
        <v>4</v>
      </c>
      <c r="C283" s="22">
        <v>13796.5</v>
      </c>
      <c r="D283" s="22">
        <v>0</v>
      </c>
      <c r="E283" s="22">
        <f t="shared" si="69"/>
        <v>13796.5</v>
      </c>
      <c r="F283" s="21">
        <v>28926.7</v>
      </c>
      <c r="G283" s="22">
        <v>0</v>
      </c>
      <c r="H283" s="21">
        <f>F283+G283</f>
        <v>28926.7</v>
      </c>
      <c r="I283" s="4"/>
      <c r="J283" s="4"/>
      <c r="K283" s="4"/>
      <c r="L283" s="4"/>
      <c r="M283" s="4">
        <v>3</v>
      </c>
    </row>
    <row r="284" spans="1:13" ht="12" customHeight="1">
      <c r="A284" s="18">
        <f>A283</f>
        <v>546</v>
      </c>
      <c r="B284" s="24" t="s">
        <v>5</v>
      </c>
      <c r="C284" s="27">
        <v>65047.3</v>
      </c>
      <c r="D284" s="27">
        <v>0</v>
      </c>
      <c r="E284" s="27">
        <f t="shared" si="69"/>
        <v>65047.3</v>
      </c>
      <c r="F284" s="26">
        <v>65047.3</v>
      </c>
      <c r="G284" s="27">
        <v>0</v>
      </c>
      <c r="H284" s="26">
        <f>F284+G284</f>
        <v>65047.3</v>
      </c>
      <c r="I284" s="4"/>
      <c r="J284" s="4"/>
      <c r="K284" s="4"/>
      <c r="L284" s="4"/>
      <c r="M284" s="4">
        <v>4</v>
      </c>
    </row>
    <row r="285" spans="1:13" ht="12" customHeight="1">
      <c r="A285" s="12">
        <v>548</v>
      </c>
      <c r="B285" s="13" t="s">
        <v>128</v>
      </c>
      <c r="C285" s="16">
        <f aca="true" t="shared" si="77" ref="C285:H285">SUM(C286:C288)</f>
        <v>1577.3</v>
      </c>
      <c r="D285" s="16">
        <f>SUM(D286:D288)</f>
        <v>0</v>
      </c>
      <c r="E285" s="16">
        <f t="shared" si="77"/>
        <v>1577.3</v>
      </c>
      <c r="F285" s="15">
        <f t="shared" si="77"/>
        <v>1571.2</v>
      </c>
      <c r="G285" s="16">
        <f>SUM(G286:G288)</f>
        <v>0</v>
      </c>
      <c r="H285" s="15">
        <f t="shared" si="77"/>
        <v>1571.2</v>
      </c>
      <c r="I285" s="4"/>
      <c r="J285" s="4"/>
      <c r="K285" s="4"/>
      <c r="L285" s="4"/>
      <c r="M285" s="4">
        <v>1</v>
      </c>
    </row>
    <row r="286" spans="1:13" ht="12" customHeight="1">
      <c r="A286" s="18">
        <f>A285</f>
        <v>548</v>
      </c>
      <c r="B286" s="19" t="s">
        <v>3</v>
      </c>
      <c r="C286" s="22">
        <v>0</v>
      </c>
      <c r="D286" s="22">
        <v>0</v>
      </c>
      <c r="E286" s="22">
        <f>C286+D286</f>
        <v>0</v>
      </c>
      <c r="F286" s="21">
        <v>0</v>
      </c>
      <c r="G286" s="22">
        <v>0</v>
      </c>
      <c r="H286" s="21">
        <f>F286+G286</f>
        <v>0</v>
      </c>
      <c r="I286" s="4"/>
      <c r="J286" s="4"/>
      <c r="K286" s="4"/>
      <c r="L286" s="4"/>
      <c r="M286" s="4">
        <v>2</v>
      </c>
    </row>
    <row r="287" spans="1:13" ht="12" customHeight="1">
      <c r="A287" s="18">
        <f>A286</f>
        <v>548</v>
      </c>
      <c r="B287" s="19" t="s">
        <v>4</v>
      </c>
      <c r="C287" s="22">
        <v>1577.3</v>
      </c>
      <c r="D287" s="22">
        <v>0</v>
      </c>
      <c r="E287" s="22">
        <f t="shared" si="69"/>
        <v>1577.3</v>
      </c>
      <c r="F287" s="21">
        <v>1571.2</v>
      </c>
      <c r="G287" s="22">
        <v>0</v>
      </c>
      <c r="H287" s="21">
        <f>F287+G287</f>
        <v>1571.2</v>
      </c>
      <c r="I287" s="4"/>
      <c r="J287" s="4"/>
      <c r="K287" s="4"/>
      <c r="L287" s="4"/>
      <c r="M287" s="4">
        <v>3</v>
      </c>
    </row>
    <row r="288" spans="1:13" ht="12" customHeight="1">
      <c r="A288" s="18">
        <f>A287</f>
        <v>548</v>
      </c>
      <c r="B288" s="24" t="s">
        <v>5</v>
      </c>
      <c r="C288" s="27">
        <v>0</v>
      </c>
      <c r="D288" s="27">
        <v>0</v>
      </c>
      <c r="E288" s="27">
        <f t="shared" si="69"/>
        <v>0</v>
      </c>
      <c r="F288" s="26">
        <v>0</v>
      </c>
      <c r="G288" s="27">
        <v>0</v>
      </c>
      <c r="H288" s="26">
        <f>F288+G288</f>
        <v>0</v>
      </c>
      <c r="I288" s="4"/>
      <c r="J288" s="4"/>
      <c r="K288" s="4"/>
      <c r="L288" s="4"/>
      <c r="M288" s="4">
        <v>4</v>
      </c>
    </row>
    <row r="289" spans="1:13" ht="12" customHeight="1">
      <c r="A289" s="12">
        <v>554</v>
      </c>
      <c r="B289" s="13" t="s">
        <v>86</v>
      </c>
      <c r="C289" s="16">
        <f aca="true" t="shared" si="78" ref="C289:H289">SUM(C290:C292)</f>
        <v>56307</v>
      </c>
      <c r="D289" s="16">
        <f>SUM(D290:D292)</f>
        <v>0</v>
      </c>
      <c r="E289" s="16">
        <f t="shared" si="78"/>
        <v>56307</v>
      </c>
      <c r="F289" s="15">
        <f t="shared" si="78"/>
        <v>58963.4</v>
      </c>
      <c r="G289" s="16">
        <f>SUM(G290:G292)</f>
        <v>0</v>
      </c>
      <c r="H289" s="15">
        <f t="shared" si="78"/>
        <v>58963.4</v>
      </c>
      <c r="I289" s="4"/>
      <c r="J289" s="4"/>
      <c r="K289" s="4"/>
      <c r="L289" s="4"/>
      <c r="M289" s="4">
        <v>1</v>
      </c>
    </row>
    <row r="290" spans="1:13" ht="12" customHeight="1">
      <c r="A290" s="18">
        <f>A289</f>
        <v>554</v>
      </c>
      <c r="B290" s="19" t="s">
        <v>3</v>
      </c>
      <c r="C290" s="22">
        <v>0</v>
      </c>
      <c r="D290" s="22">
        <v>0</v>
      </c>
      <c r="E290" s="22">
        <f>C290+D290</f>
        <v>0</v>
      </c>
      <c r="F290" s="21">
        <v>0</v>
      </c>
      <c r="G290" s="22">
        <v>0</v>
      </c>
      <c r="H290" s="21">
        <f>F290+G290</f>
        <v>0</v>
      </c>
      <c r="I290" s="4"/>
      <c r="J290" s="4"/>
      <c r="K290" s="4"/>
      <c r="L290" s="4"/>
      <c r="M290" s="4">
        <v>2</v>
      </c>
    </row>
    <row r="291" spans="1:13" ht="12" customHeight="1">
      <c r="A291" s="18">
        <f>A290</f>
        <v>554</v>
      </c>
      <c r="B291" s="19" t="s">
        <v>4</v>
      </c>
      <c r="C291" s="22">
        <v>56307</v>
      </c>
      <c r="D291" s="22">
        <v>0</v>
      </c>
      <c r="E291" s="22">
        <f t="shared" si="69"/>
        <v>56307</v>
      </c>
      <c r="F291" s="21">
        <v>58963.4</v>
      </c>
      <c r="G291" s="22">
        <v>0</v>
      </c>
      <c r="H291" s="21">
        <f>F291+G291</f>
        <v>58963.4</v>
      </c>
      <c r="I291" s="4"/>
      <c r="J291" s="4"/>
      <c r="K291" s="4"/>
      <c r="L291" s="4"/>
      <c r="M291" s="4">
        <v>3</v>
      </c>
    </row>
    <row r="292" spans="1:13" ht="12" customHeight="1">
      <c r="A292" s="18">
        <f>A291</f>
        <v>554</v>
      </c>
      <c r="B292" s="24" t="s">
        <v>5</v>
      </c>
      <c r="C292" s="27">
        <v>0</v>
      </c>
      <c r="D292" s="27">
        <v>0</v>
      </c>
      <c r="E292" s="27">
        <f t="shared" si="69"/>
        <v>0</v>
      </c>
      <c r="F292" s="26">
        <v>0</v>
      </c>
      <c r="G292" s="27">
        <v>0</v>
      </c>
      <c r="H292" s="26">
        <f>F292+G292</f>
        <v>0</v>
      </c>
      <c r="I292" s="4"/>
      <c r="J292" s="4"/>
      <c r="K292" s="4"/>
      <c r="L292" s="4"/>
      <c r="M292" s="4">
        <v>4</v>
      </c>
    </row>
    <row r="293" spans="1:13" ht="12" customHeight="1">
      <c r="A293" s="12">
        <v>558</v>
      </c>
      <c r="B293" s="13" t="s">
        <v>87</v>
      </c>
      <c r="C293" s="16">
        <f aca="true" t="shared" si="79" ref="C293:H293">SUM(C294:C296)</f>
        <v>4731.8</v>
      </c>
      <c r="D293" s="16">
        <f>SUM(D294:D296)</f>
        <v>0</v>
      </c>
      <c r="E293" s="16">
        <f t="shared" si="79"/>
        <v>4731.8</v>
      </c>
      <c r="F293" s="15">
        <f t="shared" si="79"/>
        <v>4731.8</v>
      </c>
      <c r="G293" s="16">
        <f>SUM(G294:G296)</f>
        <v>0</v>
      </c>
      <c r="H293" s="15">
        <f t="shared" si="79"/>
        <v>4731.8</v>
      </c>
      <c r="I293" s="4"/>
      <c r="J293" s="4"/>
      <c r="K293" s="4"/>
      <c r="L293" s="4"/>
      <c r="M293" s="4">
        <v>1</v>
      </c>
    </row>
    <row r="294" spans="1:13" ht="12" customHeight="1">
      <c r="A294" s="18">
        <f>A293</f>
        <v>558</v>
      </c>
      <c r="B294" s="19" t="s">
        <v>3</v>
      </c>
      <c r="C294" s="22">
        <v>0</v>
      </c>
      <c r="D294" s="22">
        <v>0</v>
      </c>
      <c r="E294" s="22">
        <f>C294+D294</f>
        <v>0</v>
      </c>
      <c r="F294" s="21">
        <v>0</v>
      </c>
      <c r="G294" s="22">
        <v>0</v>
      </c>
      <c r="H294" s="21">
        <f>F294+G294</f>
        <v>0</v>
      </c>
      <c r="I294" s="4"/>
      <c r="J294" s="4"/>
      <c r="K294" s="4"/>
      <c r="L294" s="4"/>
      <c r="M294" s="4">
        <v>2</v>
      </c>
    </row>
    <row r="295" spans="1:13" ht="12" customHeight="1">
      <c r="A295" s="18">
        <f>A294</f>
        <v>558</v>
      </c>
      <c r="B295" s="19" t="s">
        <v>4</v>
      </c>
      <c r="C295" s="22">
        <v>0</v>
      </c>
      <c r="D295" s="22">
        <v>0</v>
      </c>
      <c r="E295" s="22">
        <f t="shared" si="69"/>
        <v>0</v>
      </c>
      <c r="F295" s="21">
        <v>0</v>
      </c>
      <c r="G295" s="22">
        <v>0</v>
      </c>
      <c r="H295" s="21">
        <f>F295+G295</f>
        <v>0</v>
      </c>
      <c r="I295" s="4"/>
      <c r="J295" s="4"/>
      <c r="K295" s="4"/>
      <c r="L295" s="4"/>
      <c r="M295" s="4">
        <v>3</v>
      </c>
    </row>
    <row r="296" spans="1:13" ht="12" customHeight="1">
      <c r="A296" s="18">
        <f>A295</f>
        <v>558</v>
      </c>
      <c r="B296" s="24" t="s">
        <v>5</v>
      </c>
      <c r="C296" s="27">
        <v>4731.8</v>
      </c>
      <c r="D296" s="27">
        <v>0</v>
      </c>
      <c r="E296" s="27">
        <f t="shared" si="69"/>
        <v>4731.8</v>
      </c>
      <c r="F296" s="26">
        <v>4731.8</v>
      </c>
      <c r="G296" s="27">
        <v>0</v>
      </c>
      <c r="H296" s="26">
        <f>F296+G296</f>
        <v>4731.8</v>
      </c>
      <c r="I296" s="4"/>
      <c r="J296" s="4"/>
      <c r="K296" s="4"/>
      <c r="L296" s="4"/>
      <c r="M296" s="4">
        <v>4</v>
      </c>
    </row>
    <row r="297" spans="1:13" ht="12" customHeight="1">
      <c r="A297" s="12">
        <v>559</v>
      </c>
      <c r="B297" s="13" t="s">
        <v>88</v>
      </c>
      <c r="C297" s="16">
        <f aca="true" t="shared" si="80" ref="C297:H297">SUM(C298:C300)</f>
        <v>0</v>
      </c>
      <c r="D297" s="16">
        <f>SUM(D298:D300)</f>
        <v>0</v>
      </c>
      <c r="E297" s="16">
        <f t="shared" si="80"/>
        <v>0</v>
      </c>
      <c r="F297" s="15">
        <f t="shared" si="80"/>
        <v>0</v>
      </c>
      <c r="G297" s="16">
        <f>SUM(G298:G300)</f>
        <v>0</v>
      </c>
      <c r="H297" s="15">
        <f t="shared" si="80"/>
        <v>0</v>
      </c>
      <c r="I297" s="4"/>
      <c r="J297" s="4"/>
      <c r="K297" s="4"/>
      <c r="L297" s="4"/>
      <c r="M297" s="4">
        <v>1</v>
      </c>
    </row>
    <row r="298" spans="1:13" ht="12" customHeight="1">
      <c r="A298" s="18">
        <f>A297</f>
        <v>559</v>
      </c>
      <c r="B298" s="19" t="s">
        <v>3</v>
      </c>
      <c r="C298" s="22">
        <v>0</v>
      </c>
      <c r="D298" s="22">
        <v>0</v>
      </c>
      <c r="E298" s="22">
        <f>C298+D298</f>
        <v>0</v>
      </c>
      <c r="F298" s="21">
        <v>0</v>
      </c>
      <c r="G298" s="22">
        <v>0</v>
      </c>
      <c r="H298" s="21">
        <f>F298+G298</f>
        <v>0</v>
      </c>
      <c r="I298" s="4"/>
      <c r="J298" s="4"/>
      <c r="K298" s="4"/>
      <c r="L298" s="4"/>
      <c r="M298" s="4">
        <v>2</v>
      </c>
    </row>
    <row r="299" spans="1:13" ht="12" customHeight="1">
      <c r="A299" s="18">
        <f>A298</f>
        <v>559</v>
      </c>
      <c r="B299" s="19" t="s">
        <v>4</v>
      </c>
      <c r="C299" s="22">
        <v>0</v>
      </c>
      <c r="D299" s="22">
        <v>0</v>
      </c>
      <c r="E299" s="22">
        <f t="shared" si="69"/>
        <v>0</v>
      </c>
      <c r="F299" s="21">
        <v>0</v>
      </c>
      <c r="G299" s="22">
        <v>0</v>
      </c>
      <c r="H299" s="21">
        <f>F299+G299</f>
        <v>0</v>
      </c>
      <c r="I299" s="4"/>
      <c r="J299" s="4"/>
      <c r="K299" s="4"/>
      <c r="L299" s="4"/>
      <c r="M299" s="4">
        <v>3</v>
      </c>
    </row>
    <row r="300" spans="1:13" ht="12" customHeight="1">
      <c r="A300" s="18">
        <f>A299</f>
        <v>559</v>
      </c>
      <c r="B300" s="24" t="s">
        <v>5</v>
      </c>
      <c r="C300" s="27">
        <v>0</v>
      </c>
      <c r="D300" s="27">
        <v>0</v>
      </c>
      <c r="E300" s="27">
        <f t="shared" si="69"/>
        <v>0</v>
      </c>
      <c r="F300" s="26">
        <v>0</v>
      </c>
      <c r="G300" s="27">
        <v>0</v>
      </c>
      <c r="H300" s="26">
        <f>F300+G300</f>
        <v>0</v>
      </c>
      <c r="I300" s="4"/>
      <c r="J300" s="4"/>
      <c r="K300" s="4"/>
      <c r="L300" s="4"/>
      <c r="M300" s="4">
        <v>4</v>
      </c>
    </row>
    <row r="301" spans="1:13" ht="12" customHeight="1">
      <c r="A301" s="12">
        <v>560</v>
      </c>
      <c r="B301" s="13" t="s">
        <v>89</v>
      </c>
      <c r="C301" s="16">
        <f aca="true" t="shared" si="81" ref="C301:H301">SUM(C302:C304)</f>
        <v>0</v>
      </c>
      <c r="D301" s="16">
        <f>SUM(D302:D304)</f>
        <v>0</v>
      </c>
      <c r="E301" s="16">
        <f t="shared" si="81"/>
        <v>0</v>
      </c>
      <c r="F301" s="15">
        <f t="shared" si="81"/>
        <v>0</v>
      </c>
      <c r="G301" s="16">
        <f>SUM(G302:G304)</f>
        <v>0</v>
      </c>
      <c r="H301" s="15">
        <f t="shared" si="81"/>
        <v>0</v>
      </c>
      <c r="I301" s="4"/>
      <c r="J301" s="4"/>
      <c r="K301" s="4"/>
      <c r="L301" s="4"/>
      <c r="M301" s="4">
        <v>1</v>
      </c>
    </row>
    <row r="302" spans="1:13" ht="12" customHeight="1">
      <c r="A302" s="18">
        <f>A301</f>
        <v>560</v>
      </c>
      <c r="B302" s="19" t="s">
        <v>3</v>
      </c>
      <c r="C302" s="22">
        <v>0</v>
      </c>
      <c r="D302" s="22">
        <v>0</v>
      </c>
      <c r="E302" s="22">
        <f>C302+D302</f>
        <v>0</v>
      </c>
      <c r="F302" s="21">
        <v>0</v>
      </c>
      <c r="G302" s="22">
        <v>0</v>
      </c>
      <c r="H302" s="21">
        <f>F302+G302</f>
        <v>0</v>
      </c>
      <c r="I302" s="4"/>
      <c r="J302" s="4"/>
      <c r="K302" s="4"/>
      <c r="L302" s="4"/>
      <c r="M302" s="4">
        <v>2</v>
      </c>
    </row>
    <row r="303" spans="1:13" ht="12" customHeight="1">
      <c r="A303" s="18">
        <f>A302</f>
        <v>560</v>
      </c>
      <c r="B303" s="19" t="s">
        <v>4</v>
      </c>
      <c r="C303" s="22">
        <v>0</v>
      </c>
      <c r="D303" s="22">
        <v>0</v>
      </c>
      <c r="E303" s="22">
        <f t="shared" si="69"/>
        <v>0</v>
      </c>
      <c r="F303" s="21">
        <v>0</v>
      </c>
      <c r="G303" s="22">
        <v>0</v>
      </c>
      <c r="H303" s="21">
        <f>F303+G303</f>
        <v>0</v>
      </c>
      <c r="I303" s="4"/>
      <c r="J303" s="4"/>
      <c r="K303" s="4"/>
      <c r="L303" s="4"/>
      <c r="M303" s="4">
        <v>3</v>
      </c>
    </row>
    <row r="304" spans="1:13" ht="12" customHeight="1">
      <c r="A304" s="18">
        <f>A303</f>
        <v>560</v>
      </c>
      <c r="B304" s="24" t="s">
        <v>5</v>
      </c>
      <c r="C304" s="27">
        <v>0</v>
      </c>
      <c r="D304" s="27">
        <v>0</v>
      </c>
      <c r="E304" s="27">
        <f t="shared" si="69"/>
        <v>0</v>
      </c>
      <c r="F304" s="26">
        <v>0</v>
      </c>
      <c r="G304" s="27">
        <v>0</v>
      </c>
      <c r="H304" s="26">
        <f>F304+G304</f>
        <v>0</v>
      </c>
      <c r="I304" s="4"/>
      <c r="J304" s="4"/>
      <c r="K304" s="4"/>
      <c r="L304" s="4"/>
      <c r="M304" s="4">
        <v>4</v>
      </c>
    </row>
    <row r="305" spans="1:13" ht="12" customHeight="1">
      <c r="A305" s="12">
        <v>562</v>
      </c>
      <c r="B305" s="13" t="s">
        <v>90</v>
      </c>
      <c r="C305" s="16">
        <f aca="true" t="shared" si="82" ref="C305:H305">SUM(C306:C308)</f>
        <v>0</v>
      </c>
      <c r="D305" s="16">
        <f>SUM(D306:D308)</f>
        <v>0</v>
      </c>
      <c r="E305" s="16">
        <f t="shared" si="82"/>
        <v>0</v>
      </c>
      <c r="F305" s="15">
        <f t="shared" si="82"/>
        <v>25</v>
      </c>
      <c r="G305" s="16">
        <f>SUM(G306:G308)</f>
        <v>0</v>
      </c>
      <c r="H305" s="15">
        <f t="shared" si="82"/>
        <v>25</v>
      </c>
      <c r="I305" s="4"/>
      <c r="J305" s="4"/>
      <c r="K305" s="4"/>
      <c r="L305" s="4"/>
      <c r="M305" s="4">
        <v>1</v>
      </c>
    </row>
    <row r="306" spans="1:13" ht="12" customHeight="1">
      <c r="A306" s="18">
        <f>A305</f>
        <v>562</v>
      </c>
      <c r="B306" s="19" t="s">
        <v>3</v>
      </c>
      <c r="C306" s="22">
        <v>0</v>
      </c>
      <c r="D306" s="22">
        <v>0</v>
      </c>
      <c r="E306" s="22">
        <f>C306+D306</f>
        <v>0</v>
      </c>
      <c r="F306" s="21">
        <v>0</v>
      </c>
      <c r="G306" s="22">
        <v>0</v>
      </c>
      <c r="H306" s="21">
        <f>F306+G306</f>
        <v>0</v>
      </c>
      <c r="I306" s="4"/>
      <c r="J306" s="4"/>
      <c r="K306" s="4"/>
      <c r="L306" s="4"/>
      <c r="M306" s="4">
        <v>2</v>
      </c>
    </row>
    <row r="307" spans="1:13" ht="12" customHeight="1">
      <c r="A307" s="18">
        <f>A306</f>
        <v>562</v>
      </c>
      <c r="B307" s="19" t="s">
        <v>4</v>
      </c>
      <c r="C307" s="22">
        <v>0</v>
      </c>
      <c r="D307" s="22">
        <v>0</v>
      </c>
      <c r="E307" s="22">
        <f t="shared" si="69"/>
        <v>0</v>
      </c>
      <c r="F307" s="20">
        <v>25</v>
      </c>
      <c r="G307" s="22">
        <v>0</v>
      </c>
      <c r="H307" s="21">
        <f>F307+G307</f>
        <v>25</v>
      </c>
      <c r="I307" s="4"/>
      <c r="J307" s="4"/>
      <c r="K307" s="4"/>
      <c r="L307" s="4"/>
      <c r="M307" s="4">
        <v>3</v>
      </c>
    </row>
    <row r="308" spans="1:13" ht="12" customHeight="1">
      <c r="A308" s="18">
        <f>A307</f>
        <v>562</v>
      </c>
      <c r="B308" s="24" t="s">
        <v>5</v>
      </c>
      <c r="C308" s="27">
        <v>0</v>
      </c>
      <c r="D308" s="27">
        <v>0</v>
      </c>
      <c r="E308" s="27">
        <f t="shared" si="69"/>
        <v>0</v>
      </c>
      <c r="F308" s="26">
        <v>0</v>
      </c>
      <c r="G308" s="27">
        <v>0</v>
      </c>
      <c r="H308" s="26">
        <f>F308+G308</f>
        <v>0</v>
      </c>
      <c r="I308" s="4"/>
      <c r="J308" s="4"/>
      <c r="K308" s="4"/>
      <c r="L308" s="4"/>
      <c r="M308" s="4">
        <v>4</v>
      </c>
    </row>
    <row r="309" spans="1:13" ht="12" customHeight="1">
      <c r="A309" s="12">
        <v>563</v>
      </c>
      <c r="B309" s="13" t="s">
        <v>91</v>
      </c>
      <c r="C309" s="16">
        <f aca="true" t="shared" si="83" ref="C309:H309">SUM(C310:C312)</f>
        <v>28359.5</v>
      </c>
      <c r="D309" s="16">
        <f>SUM(D310:D312)</f>
        <v>0</v>
      </c>
      <c r="E309" s="16">
        <f t="shared" si="83"/>
        <v>28359.5</v>
      </c>
      <c r="F309" s="15">
        <f t="shared" si="83"/>
        <v>29038.9</v>
      </c>
      <c r="G309" s="16">
        <f>SUM(G310:G312)</f>
        <v>0</v>
      </c>
      <c r="H309" s="15">
        <f t="shared" si="83"/>
        <v>29038.9</v>
      </c>
      <c r="I309" s="4"/>
      <c r="J309" s="4"/>
      <c r="K309" s="4"/>
      <c r="L309" s="4"/>
      <c r="M309" s="4">
        <v>1</v>
      </c>
    </row>
    <row r="310" spans="1:13" ht="12" customHeight="1">
      <c r="A310" s="18">
        <f>A309</f>
        <v>563</v>
      </c>
      <c r="B310" s="19" t="s">
        <v>3</v>
      </c>
      <c r="C310" s="22">
        <v>0</v>
      </c>
      <c r="D310" s="22">
        <v>0</v>
      </c>
      <c r="E310" s="22">
        <f>C310+D310</f>
        <v>0</v>
      </c>
      <c r="F310" s="21">
        <v>0</v>
      </c>
      <c r="G310" s="22">
        <v>0</v>
      </c>
      <c r="H310" s="21">
        <f>F310+G310</f>
        <v>0</v>
      </c>
      <c r="I310" s="4"/>
      <c r="J310" s="4"/>
      <c r="K310" s="4"/>
      <c r="L310" s="4"/>
      <c r="M310" s="4">
        <v>2</v>
      </c>
    </row>
    <row r="311" spans="1:13" ht="12" customHeight="1">
      <c r="A311" s="18">
        <f>A310</f>
        <v>563</v>
      </c>
      <c r="B311" s="19" t="s">
        <v>4</v>
      </c>
      <c r="C311" s="22">
        <v>28359.5</v>
      </c>
      <c r="D311" s="22">
        <v>0</v>
      </c>
      <c r="E311" s="22">
        <f t="shared" si="69"/>
        <v>28359.5</v>
      </c>
      <c r="F311" s="21">
        <v>29038.9</v>
      </c>
      <c r="G311" s="22">
        <v>0</v>
      </c>
      <c r="H311" s="21">
        <f>F311+G311</f>
        <v>29038.9</v>
      </c>
      <c r="I311" s="4"/>
      <c r="J311" s="4"/>
      <c r="K311" s="4"/>
      <c r="L311" s="4"/>
      <c r="M311" s="4">
        <v>3</v>
      </c>
    </row>
    <row r="312" spans="1:13" ht="12" customHeight="1">
      <c r="A312" s="18">
        <f>A311</f>
        <v>563</v>
      </c>
      <c r="B312" s="24" t="s">
        <v>5</v>
      </c>
      <c r="C312" s="27">
        <v>0</v>
      </c>
      <c r="D312" s="27">
        <v>0</v>
      </c>
      <c r="E312" s="27">
        <f t="shared" si="69"/>
        <v>0</v>
      </c>
      <c r="F312" s="26">
        <v>0</v>
      </c>
      <c r="G312" s="27">
        <v>0</v>
      </c>
      <c r="H312" s="26">
        <f>F312+G312</f>
        <v>0</v>
      </c>
      <c r="I312" s="4"/>
      <c r="J312" s="4"/>
      <c r="K312" s="4"/>
      <c r="L312" s="4"/>
      <c r="M312" s="4">
        <v>4</v>
      </c>
    </row>
    <row r="313" spans="1:13" ht="12" customHeight="1">
      <c r="A313" s="12">
        <v>564</v>
      </c>
      <c r="B313" s="13" t="s">
        <v>92</v>
      </c>
      <c r="C313" s="16">
        <f aca="true" t="shared" si="84" ref="C313:H313">SUM(C314:C316)</f>
        <v>108</v>
      </c>
      <c r="D313" s="16">
        <f>SUM(D314:D316)</f>
        <v>0</v>
      </c>
      <c r="E313" s="16">
        <f t="shared" si="84"/>
        <v>108</v>
      </c>
      <c r="F313" s="15">
        <f t="shared" si="84"/>
        <v>192.6</v>
      </c>
      <c r="G313" s="16">
        <f>SUM(G314:G316)</f>
        <v>0</v>
      </c>
      <c r="H313" s="15">
        <f t="shared" si="84"/>
        <v>192.6</v>
      </c>
      <c r="I313" s="4"/>
      <c r="J313" s="4"/>
      <c r="K313" s="4"/>
      <c r="L313" s="4"/>
      <c r="M313" s="4">
        <v>1</v>
      </c>
    </row>
    <row r="314" spans="1:13" ht="12" customHeight="1">
      <c r="A314" s="18">
        <f>A313</f>
        <v>564</v>
      </c>
      <c r="B314" s="19" t="s">
        <v>3</v>
      </c>
      <c r="C314" s="22">
        <v>0</v>
      </c>
      <c r="D314" s="22">
        <v>0</v>
      </c>
      <c r="E314" s="22">
        <f aca="true" t="shared" si="85" ref="E314:E372">C314+D314</f>
        <v>0</v>
      </c>
      <c r="F314" s="21">
        <v>0</v>
      </c>
      <c r="G314" s="22">
        <v>0</v>
      </c>
      <c r="H314" s="21">
        <f>F314+G314</f>
        <v>0</v>
      </c>
      <c r="I314" s="4"/>
      <c r="J314" s="4"/>
      <c r="K314" s="4"/>
      <c r="L314" s="4"/>
      <c r="M314" s="4">
        <v>2</v>
      </c>
    </row>
    <row r="315" spans="1:13" ht="12" customHeight="1">
      <c r="A315" s="18">
        <f>A314</f>
        <v>564</v>
      </c>
      <c r="B315" s="19" t="s">
        <v>4</v>
      </c>
      <c r="C315" s="22">
        <v>108</v>
      </c>
      <c r="D315" s="22">
        <v>0</v>
      </c>
      <c r="E315" s="22">
        <f t="shared" si="85"/>
        <v>108</v>
      </c>
      <c r="F315" s="21">
        <v>192.6</v>
      </c>
      <c r="G315" s="22">
        <v>0</v>
      </c>
      <c r="H315" s="21">
        <f>F315+G315</f>
        <v>192.6</v>
      </c>
      <c r="I315" s="4"/>
      <c r="J315" s="4"/>
      <c r="K315" s="4"/>
      <c r="L315" s="4"/>
      <c r="M315" s="4">
        <v>3</v>
      </c>
    </row>
    <row r="316" spans="1:13" ht="12" customHeight="1">
      <c r="A316" s="18">
        <f>A315</f>
        <v>564</v>
      </c>
      <c r="B316" s="24" t="s">
        <v>5</v>
      </c>
      <c r="C316" s="27">
        <v>0</v>
      </c>
      <c r="D316" s="27">
        <v>0</v>
      </c>
      <c r="E316" s="27">
        <f t="shared" si="85"/>
        <v>0</v>
      </c>
      <c r="F316" s="26">
        <v>0</v>
      </c>
      <c r="G316" s="27">
        <v>0</v>
      </c>
      <c r="H316" s="26">
        <f>F316+G316</f>
        <v>0</v>
      </c>
      <c r="I316" s="4"/>
      <c r="J316" s="4"/>
      <c r="K316" s="4"/>
      <c r="L316" s="4"/>
      <c r="M316" s="4">
        <v>4</v>
      </c>
    </row>
    <row r="317" spans="1:13" ht="12" customHeight="1">
      <c r="A317" s="12">
        <v>565</v>
      </c>
      <c r="B317" s="13" t="s">
        <v>93</v>
      </c>
      <c r="C317" s="16">
        <f aca="true" t="shared" si="86" ref="C317:H317">SUM(C318:C320)</f>
        <v>154343.5</v>
      </c>
      <c r="D317" s="16">
        <f>SUM(D318:D320)</f>
        <v>0</v>
      </c>
      <c r="E317" s="16">
        <f t="shared" si="86"/>
        <v>154343.5</v>
      </c>
      <c r="F317" s="15">
        <f t="shared" si="86"/>
        <v>154641.2</v>
      </c>
      <c r="G317" s="16">
        <f>SUM(G318:G320)</f>
        <v>0</v>
      </c>
      <c r="H317" s="15">
        <f t="shared" si="86"/>
        <v>154641.2</v>
      </c>
      <c r="I317" s="4"/>
      <c r="J317" s="4"/>
      <c r="K317" s="4"/>
      <c r="L317" s="4"/>
      <c r="M317" s="4">
        <v>1</v>
      </c>
    </row>
    <row r="318" spans="1:13" ht="12" customHeight="1">
      <c r="A318" s="18">
        <f>A317</f>
        <v>565</v>
      </c>
      <c r="B318" s="19" t="s">
        <v>3</v>
      </c>
      <c r="C318" s="22">
        <v>0</v>
      </c>
      <c r="D318" s="22">
        <v>0</v>
      </c>
      <c r="E318" s="22">
        <f>C318+D318</f>
        <v>0</v>
      </c>
      <c r="F318" s="21">
        <v>0</v>
      </c>
      <c r="G318" s="22">
        <v>0</v>
      </c>
      <c r="H318" s="21">
        <f>F318+G318</f>
        <v>0</v>
      </c>
      <c r="I318" s="4"/>
      <c r="J318" s="4"/>
      <c r="K318" s="4"/>
      <c r="L318" s="4"/>
      <c r="M318" s="4">
        <v>2</v>
      </c>
    </row>
    <row r="319" spans="1:13" ht="12" customHeight="1">
      <c r="A319" s="18">
        <f>A318</f>
        <v>565</v>
      </c>
      <c r="B319" s="19" t="s">
        <v>4</v>
      </c>
      <c r="C319" s="22">
        <v>154343.5</v>
      </c>
      <c r="D319" s="22">
        <v>0</v>
      </c>
      <c r="E319" s="22">
        <f t="shared" si="85"/>
        <v>154343.5</v>
      </c>
      <c r="F319" s="21">
        <v>154641.2</v>
      </c>
      <c r="G319" s="22">
        <v>0</v>
      </c>
      <c r="H319" s="21">
        <f>F319+G319</f>
        <v>154641.2</v>
      </c>
      <c r="I319" s="4"/>
      <c r="J319" s="4"/>
      <c r="K319" s="4"/>
      <c r="L319" s="4"/>
      <c r="M319" s="4">
        <v>3</v>
      </c>
    </row>
    <row r="320" spans="1:13" ht="12" customHeight="1">
      <c r="A320" s="18">
        <f>A319</f>
        <v>565</v>
      </c>
      <c r="B320" s="24" t="s">
        <v>5</v>
      </c>
      <c r="C320" s="27">
        <v>0</v>
      </c>
      <c r="D320" s="27">
        <v>0</v>
      </c>
      <c r="E320" s="27">
        <f t="shared" si="85"/>
        <v>0</v>
      </c>
      <c r="F320" s="26">
        <v>0</v>
      </c>
      <c r="G320" s="27">
        <v>0</v>
      </c>
      <c r="H320" s="26">
        <f>F320+G320</f>
        <v>0</v>
      </c>
      <c r="I320" s="4"/>
      <c r="J320" s="4"/>
      <c r="K320" s="4"/>
      <c r="L320" s="4"/>
      <c r="M320" s="4">
        <v>4</v>
      </c>
    </row>
    <row r="321" spans="1:13" ht="12" customHeight="1">
      <c r="A321" s="12">
        <v>569</v>
      </c>
      <c r="B321" s="13" t="s">
        <v>94</v>
      </c>
      <c r="C321" s="16">
        <f aca="true" t="shared" si="87" ref="C321:H321">SUM(C322:C324)</f>
        <v>17134.6</v>
      </c>
      <c r="D321" s="16">
        <f>SUM(D322:D324)</f>
        <v>0</v>
      </c>
      <c r="E321" s="16">
        <f t="shared" si="87"/>
        <v>17134.6</v>
      </c>
      <c r="F321" s="15">
        <f t="shared" si="87"/>
        <v>23796.7</v>
      </c>
      <c r="G321" s="16">
        <f>SUM(G322:G324)</f>
        <v>0</v>
      </c>
      <c r="H321" s="15">
        <f t="shared" si="87"/>
        <v>23796.7</v>
      </c>
      <c r="I321" s="4"/>
      <c r="J321" s="4"/>
      <c r="K321" s="4"/>
      <c r="L321" s="4"/>
      <c r="M321" s="4">
        <v>1</v>
      </c>
    </row>
    <row r="322" spans="1:13" ht="12" customHeight="1">
      <c r="A322" s="18">
        <f>A321</f>
        <v>569</v>
      </c>
      <c r="B322" s="19" t="s">
        <v>3</v>
      </c>
      <c r="C322" s="22">
        <v>0</v>
      </c>
      <c r="D322" s="22">
        <v>0</v>
      </c>
      <c r="E322" s="22">
        <f>C322+D322</f>
        <v>0</v>
      </c>
      <c r="F322" s="21">
        <v>0</v>
      </c>
      <c r="G322" s="22">
        <v>0</v>
      </c>
      <c r="H322" s="21">
        <f>F322+G322</f>
        <v>0</v>
      </c>
      <c r="I322" s="4"/>
      <c r="J322" s="4"/>
      <c r="K322" s="4"/>
      <c r="L322" s="4"/>
      <c r="M322" s="4">
        <v>2</v>
      </c>
    </row>
    <row r="323" spans="1:13" ht="12" customHeight="1">
      <c r="A323" s="18">
        <f>A322</f>
        <v>569</v>
      </c>
      <c r="B323" s="19" t="s">
        <v>4</v>
      </c>
      <c r="C323" s="22">
        <v>17134.6</v>
      </c>
      <c r="D323" s="22">
        <v>0</v>
      </c>
      <c r="E323" s="22">
        <f t="shared" si="85"/>
        <v>17134.6</v>
      </c>
      <c r="F323" s="21">
        <v>23796.7</v>
      </c>
      <c r="G323" s="22">
        <v>0</v>
      </c>
      <c r="H323" s="21">
        <f>F323+G323</f>
        <v>23796.7</v>
      </c>
      <c r="I323" s="4"/>
      <c r="J323" s="4"/>
      <c r="K323" s="4"/>
      <c r="L323" s="4"/>
      <c r="M323" s="4">
        <v>3</v>
      </c>
    </row>
    <row r="324" spans="1:13" ht="12" customHeight="1">
      <c r="A324" s="18">
        <f>A323</f>
        <v>569</v>
      </c>
      <c r="B324" s="24" t="s">
        <v>5</v>
      </c>
      <c r="C324" s="27">
        <v>0</v>
      </c>
      <c r="D324" s="27">
        <v>0</v>
      </c>
      <c r="E324" s="27">
        <f t="shared" si="85"/>
        <v>0</v>
      </c>
      <c r="F324" s="26">
        <v>0</v>
      </c>
      <c r="G324" s="27">
        <v>0</v>
      </c>
      <c r="H324" s="26">
        <f>F324+G324</f>
        <v>0</v>
      </c>
      <c r="I324" s="4"/>
      <c r="J324" s="4"/>
      <c r="K324" s="4"/>
      <c r="L324" s="4"/>
      <c r="M324" s="4">
        <v>4</v>
      </c>
    </row>
    <row r="325" spans="1:13" ht="12" customHeight="1">
      <c r="A325" s="12">
        <v>571</v>
      </c>
      <c r="B325" s="13" t="s">
        <v>95</v>
      </c>
      <c r="C325" s="16">
        <f aca="true" t="shared" si="88" ref="C325:H325">SUM(C326:C328)</f>
        <v>0</v>
      </c>
      <c r="D325" s="16">
        <f>SUM(D326:D328)</f>
        <v>0</v>
      </c>
      <c r="E325" s="16">
        <f t="shared" si="88"/>
        <v>0</v>
      </c>
      <c r="F325" s="15">
        <f t="shared" si="88"/>
        <v>0</v>
      </c>
      <c r="G325" s="16">
        <f>SUM(G326:G328)</f>
        <v>0</v>
      </c>
      <c r="H325" s="15">
        <f t="shared" si="88"/>
        <v>0</v>
      </c>
      <c r="I325" s="4"/>
      <c r="J325" s="4"/>
      <c r="K325" s="4"/>
      <c r="L325" s="4"/>
      <c r="M325" s="4">
        <v>1</v>
      </c>
    </row>
    <row r="326" spans="1:13" ht="12" customHeight="1">
      <c r="A326" s="18">
        <f>A325</f>
        <v>571</v>
      </c>
      <c r="B326" s="19" t="s">
        <v>3</v>
      </c>
      <c r="C326" s="22">
        <v>0</v>
      </c>
      <c r="D326" s="22">
        <v>0</v>
      </c>
      <c r="E326" s="22">
        <f>C326+D326</f>
        <v>0</v>
      </c>
      <c r="F326" s="21">
        <v>0</v>
      </c>
      <c r="G326" s="22">
        <v>0</v>
      </c>
      <c r="H326" s="21">
        <f>F326+G326</f>
        <v>0</v>
      </c>
      <c r="I326" s="4"/>
      <c r="J326" s="4"/>
      <c r="K326" s="4"/>
      <c r="L326" s="4"/>
      <c r="M326" s="4">
        <v>2</v>
      </c>
    </row>
    <row r="327" spans="1:13" ht="12" customHeight="1">
      <c r="A327" s="18">
        <f>A326</f>
        <v>571</v>
      </c>
      <c r="B327" s="19" t="s">
        <v>4</v>
      </c>
      <c r="C327" s="22">
        <v>0</v>
      </c>
      <c r="D327" s="22">
        <v>0</v>
      </c>
      <c r="E327" s="22">
        <f t="shared" si="85"/>
        <v>0</v>
      </c>
      <c r="F327" s="21">
        <v>0</v>
      </c>
      <c r="G327" s="22">
        <v>0</v>
      </c>
      <c r="H327" s="21">
        <f>F327+G327</f>
        <v>0</v>
      </c>
      <c r="I327" s="4"/>
      <c r="J327" s="4"/>
      <c r="K327" s="4"/>
      <c r="L327" s="4"/>
      <c r="M327" s="4">
        <v>3</v>
      </c>
    </row>
    <row r="328" spans="1:13" ht="12" customHeight="1">
      <c r="A328" s="18">
        <f>A327</f>
        <v>571</v>
      </c>
      <c r="B328" s="24" t="s">
        <v>5</v>
      </c>
      <c r="C328" s="27">
        <v>0</v>
      </c>
      <c r="D328" s="27">
        <v>0</v>
      </c>
      <c r="E328" s="27">
        <f t="shared" si="85"/>
        <v>0</v>
      </c>
      <c r="F328" s="26">
        <v>0</v>
      </c>
      <c r="G328" s="27">
        <v>0</v>
      </c>
      <c r="H328" s="26">
        <f>F328+G328</f>
        <v>0</v>
      </c>
      <c r="I328" s="4"/>
      <c r="J328" s="4"/>
      <c r="K328" s="4"/>
      <c r="L328" s="4"/>
      <c r="M328" s="4">
        <v>4</v>
      </c>
    </row>
    <row r="329" spans="1:13" ht="12" customHeight="1">
      <c r="A329" s="12">
        <v>574</v>
      </c>
      <c r="B329" s="13" t="s">
        <v>96</v>
      </c>
      <c r="C329" s="16">
        <f aca="true" t="shared" si="89" ref="C329:H329">SUM(C330:C332)</f>
        <v>190410.9</v>
      </c>
      <c r="D329" s="16">
        <f>SUM(D330:D332)</f>
        <v>0</v>
      </c>
      <c r="E329" s="16">
        <f t="shared" si="89"/>
        <v>190410.9</v>
      </c>
      <c r="F329" s="15">
        <f t="shared" si="89"/>
        <v>202968</v>
      </c>
      <c r="G329" s="16">
        <f>SUM(G330:G332)</f>
        <v>0</v>
      </c>
      <c r="H329" s="15">
        <f t="shared" si="89"/>
        <v>202968</v>
      </c>
      <c r="I329" s="4"/>
      <c r="J329" s="4"/>
      <c r="K329" s="4"/>
      <c r="L329" s="4"/>
      <c r="M329" s="4">
        <v>1</v>
      </c>
    </row>
    <row r="330" spans="1:13" ht="12" customHeight="1">
      <c r="A330" s="18">
        <f>A329</f>
        <v>574</v>
      </c>
      <c r="B330" s="19" t="s">
        <v>3</v>
      </c>
      <c r="C330" s="22">
        <v>0</v>
      </c>
      <c r="D330" s="22">
        <v>0</v>
      </c>
      <c r="E330" s="22">
        <f>C330+D330</f>
        <v>0</v>
      </c>
      <c r="F330" s="21">
        <v>0</v>
      </c>
      <c r="G330" s="22">
        <v>0</v>
      </c>
      <c r="H330" s="21">
        <f>F330+G330</f>
        <v>0</v>
      </c>
      <c r="I330" s="4"/>
      <c r="J330" s="4"/>
      <c r="K330" s="4"/>
      <c r="L330" s="4"/>
      <c r="M330" s="4">
        <v>2</v>
      </c>
    </row>
    <row r="331" spans="1:13" ht="12" customHeight="1">
      <c r="A331" s="18">
        <f>A330</f>
        <v>574</v>
      </c>
      <c r="B331" s="19" t="s">
        <v>4</v>
      </c>
      <c r="C331" s="22">
        <v>190410.9</v>
      </c>
      <c r="D331" s="22">
        <v>0</v>
      </c>
      <c r="E331" s="22">
        <f t="shared" si="85"/>
        <v>190410.9</v>
      </c>
      <c r="F331" s="21">
        <v>202968</v>
      </c>
      <c r="G331" s="22">
        <v>0</v>
      </c>
      <c r="H331" s="21">
        <f>F331+G331</f>
        <v>202968</v>
      </c>
      <c r="I331" s="4"/>
      <c r="J331" s="4"/>
      <c r="K331" s="4"/>
      <c r="L331" s="4"/>
      <c r="M331" s="4">
        <v>3</v>
      </c>
    </row>
    <row r="332" spans="1:13" ht="12" customHeight="1">
      <c r="A332" s="18">
        <f>A331</f>
        <v>574</v>
      </c>
      <c r="B332" s="24" t="s">
        <v>5</v>
      </c>
      <c r="C332" s="27">
        <v>0</v>
      </c>
      <c r="D332" s="27">
        <v>0</v>
      </c>
      <c r="E332" s="27">
        <f t="shared" si="85"/>
        <v>0</v>
      </c>
      <c r="F332" s="26">
        <v>0</v>
      </c>
      <c r="G332" s="27">
        <v>0</v>
      </c>
      <c r="H332" s="26">
        <f>F332+G332</f>
        <v>0</v>
      </c>
      <c r="I332" s="4"/>
      <c r="J332" s="4"/>
      <c r="K332" s="4"/>
      <c r="L332" s="4"/>
      <c r="M332" s="4">
        <v>4</v>
      </c>
    </row>
    <row r="333" spans="1:13" ht="12" customHeight="1">
      <c r="A333" s="12">
        <v>578</v>
      </c>
      <c r="B333" s="13" t="s">
        <v>97</v>
      </c>
      <c r="C333" s="16">
        <f aca="true" t="shared" si="90" ref="C333:H333">SUM(C334:C336)</f>
        <v>250</v>
      </c>
      <c r="D333" s="16">
        <f>SUM(D334:D336)</f>
        <v>0</v>
      </c>
      <c r="E333" s="16">
        <f t="shared" si="90"/>
        <v>250</v>
      </c>
      <c r="F333" s="15">
        <f t="shared" si="90"/>
        <v>680.5</v>
      </c>
      <c r="G333" s="16">
        <f>SUM(G334:G336)</f>
        <v>0</v>
      </c>
      <c r="H333" s="15">
        <f t="shared" si="90"/>
        <v>680.5</v>
      </c>
      <c r="I333" s="4"/>
      <c r="J333" s="4"/>
      <c r="K333" s="4"/>
      <c r="L333" s="4"/>
      <c r="M333" s="4">
        <v>1</v>
      </c>
    </row>
    <row r="334" spans="1:13" ht="12" customHeight="1">
      <c r="A334" s="18">
        <f>A333</f>
        <v>578</v>
      </c>
      <c r="B334" s="19" t="s">
        <v>3</v>
      </c>
      <c r="C334" s="22">
        <v>0</v>
      </c>
      <c r="D334" s="22">
        <v>0</v>
      </c>
      <c r="E334" s="22">
        <f>C334+D334</f>
        <v>0</v>
      </c>
      <c r="F334" s="21">
        <v>200</v>
      </c>
      <c r="G334" s="22">
        <v>0</v>
      </c>
      <c r="H334" s="21">
        <f>F334+G334</f>
        <v>200</v>
      </c>
      <c r="I334" s="4"/>
      <c r="J334" s="4"/>
      <c r="K334" s="4"/>
      <c r="L334" s="4"/>
      <c r="M334" s="4">
        <v>2</v>
      </c>
    </row>
    <row r="335" spans="1:13" ht="12" customHeight="1">
      <c r="A335" s="18">
        <f>A334</f>
        <v>578</v>
      </c>
      <c r="B335" s="19" t="s">
        <v>4</v>
      </c>
      <c r="C335" s="22">
        <v>250</v>
      </c>
      <c r="D335" s="22">
        <v>0</v>
      </c>
      <c r="E335" s="22">
        <f t="shared" si="85"/>
        <v>250</v>
      </c>
      <c r="F335" s="21">
        <v>480.5</v>
      </c>
      <c r="G335" s="22">
        <v>0</v>
      </c>
      <c r="H335" s="21">
        <f>F335+G335</f>
        <v>480.5</v>
      </c>
      <c r="I335" s="4"/>
      <c r="J335" s="4"/>
      <c r="K335" s="4"/>
      <c r="L335" s="4"/>
      <c r="M335" s="4">
        <v>3</v>
      </c>
    </row>
    <row r="336" spans="1:13" ht="12" customHeight="1">
      <c r="A336" s="18">
        <f>A335</f>
        <v>578</v>
      </c>
      <c r="B336" s="24" t="s">
        <v>5</v>
      </c>
      <c r="C336" s="27">
        <v>0</v>
      </c>
      <c r="D336" s="27">
        <v>0</v>
      </c>
      <c r="E336" s="27">
        <f t="shared" si="85"/>
        <v>0</v>
      </c>
      <c r="F336" s="26">
        <v>0</v>
      </c>
      <c r="G336" s="27">
        <v>0</v>
      </c>
      <c r="H336" s="26">
        <f>F336+G336</f>
        <v>0</v>
      </c>
      <c r="I336" s="4"/>
      <c r="J336" s="4"/>
      <c r="K336" s="4"/>
      <c r="L336" s="4"/>
      <c r="M336" s="4">
        <v>4</v>
      </c>
    </row>
    <row r="337" spans="1:13" ht="12" customHeight="1">
      <c r="A337" s="12">
        <v>579</v>
      </c>
      <c r="B337" s="13" t="s">
        <v>98</v>
      </c>
      <c r="C337" s="16">
        <f aca="true" t="shared" si="91" ref="C337:H337">SUM(C338:C340)</f>
        <v>6377.3</v>
      </c>
      <c r="D337" s="16">
        <f>SUM(D338:D340)</f>
        <v>0</v>
      </c>
      <c r="E337" s="16">
        <f t="shared" si="91"/>
        <v>6377.3</v>
      </c>
      <c r="F337" s="15">
        <f t="shared" si="91"/>
        <v>6900.4</v>
      </c>
      <c r="G337" s="16">
        <f>SUM(G338:G340)</f>
        <v>0</v>
      </c>
      <c r="H337" s="15">
        <f t="shared" si="91"/>
        <v>6900.4</v>
      </c>
      <c r="I337" s="4"/>
      <c r="J337" s="4"/>
      <c r="K337" s="4"/>
      <c r="L337" s="4"/>
      <c r="M337" s="4">
        <v>1</v>
      </c>
    </row>
    <row r="338" spans="1:13" ht="12" customHeight="1">
      <c r="A338" s="18">
        <f>A337</f>
        <v>579</v>
      </c>
      <c r="B338" s="19" t="s">
        <v>3</v>
      </c>
      <c r="C338" s="22">
        <v>0</v>
      </c>
      <c r="D338" s="22">
        <v>0</v>
      </c>
      <c r="E338" s="22">
        <f>C338+D338</f>
        <v>0</v>
      </c>
      <c r="F338" s="21">
        <v>0</v>
      </c>
      <c r="G338" s="22">
        <v>0</v>
      </c>
      <c r="H338" s="21">
        <f>F338+G338</f>
        <v>0</v>
      </c>
      <c r="I338" s="4"/>
      <c r="J338" s="4"/>
      <c r="K338" s="4"/>
      <c r="L338" s="4"/>
      <c r="M338" s="4">
        <v>2</v>
      </c>
    </row>
    <row r="339" spans="1:13" ht="12" customHeight="1">
      <c r="A339" s="18">
        <f>A338</f>
        <v>579</v>
      </c>
      <c r="B339" s="19" t="s">
        <v>4</v>
      </c>
      <c r="C339" s="22">
        <v>6377.3</v>
      </c>
      <c r="D339" s="22">
        <v>0</v>
      </c>
      <c r="E339" s="22">
        <f t="shared" si="85"/>
        <v>6377.3</v>
      </c>
      <c r="F339" s="21">
        <v>6900.4</v>
      </c>
      <c r="G339" s="22">
        <v>0</v>
      </c>
      <c r="H339" s="21">
        <f>F339+G339</f>
        <v>6900.4</v>
      </c>
      <c r="I339" s="4"/>
      <c r="J339" s="4"/>
      <c r="K339" s="4"/>
      <c r="L339" s="4"/>
      <c r="M339" s="4">
        <v>3</v>
      </c>
    </row>
    <row r="340" spans="1:13" ht="12" customHeight="1">
      <c r="A340" s="18">
        <f>A339</f>
        <v>579</v>
      </c>
      <c r="B340" s="24" t="s">
        <v>5</v>
      </c>
      <c r="C340" s="27">
        <v>0</v>
      </c>
      <c r="D340" s="27">
        <v>0</v>
      </c>
      <c r="E340" s="27">
        <f t="shared" si="85"/>
        <v>0</v>
      </c>
      <c r="F340" s="26">
        <v>0</v>
      </c>
      <c r="G340" s="27">
        <v>0</v>
      </c>
      <c r="H340" s="26">
        <f>F340+G340</f>
        <v>0</v>
      </c>
      <c r="I340" s="4"/>
      <c r="J340" s="4"/>
      <c r="K340" s="4"/>
      <c r="L340" s="4"/>
      <c r="M340" s="4">
        <v>4</v>
      </c>
    </row>
    <row r="341" spans="1:13" ht="12" customHeight="1">
      <c r="A341" s="12">
        <v>580</v>
      </c>
      <c r="B341" s="13" t="s">
        <v>99</v>
      </c>
      <c r="C341" s="16">
        <f aca="true" t="shared" si="92" ref="C341:H341">SUM(C342:C344)</f>
        <v>5321</v>
      </c>
      <c r="D341" s="16">
        <f>SUM(D342:D344)</f>
        <v>0</v>
      </c>
      <c r="E341" s="16">
        <f t="shared" si="92"/>
        <v>5321</v>
      </c>
      <c r="F341" s="15">
        <f t="shared" si="92"/>
        <v>5321</v>
      </c>
      <c r="G341" s="16">
        <f>SUM(G342:G344)</f>
        <v>0</v>
      </c>
      <c r="H341" s="15">
        <f t="shared" si="92"/>
        <v>5321</v>
      </c>
      <c r="I341" s="4"/>
      <c r="J341" s="4"/>
      <c r="K341" s="4"/>
      <c r="L341" s="4"/>
      <c r="M341" s="4">
        <v>1</v>
      </c>
    </row>
    <row r="342" spans="1:13" ht="12" customHeight="1">
      <c r="A342" s="18">
        <f>A341</f>
        <v>580</v>
      </c>
      <c r="B342" s="19" t="s">
        <v>3</v>
      </c>
      <c r="C342" s="22">
        <v>0</v>
      </c>
      <c r="D342" s="22">
        <v>0</v>
      </c>
      <c r="E342" s="22">
        <f>C342+D342</f>
        <v>0</v>
      </c>
      <c r="F342" s="21">
        <v>0</v>
      </c>
      <c r="G342" s="22">
        <v>0</v>
      </c>
      <c r="H342" s="21">
        <f>F342+G342</f>
        <v>0</v>
      </c>
      <c r="I342" s="4"/>
      <c r="J342" s="4"/>
      <c r="K342" s="4"/>
      <c r="L342" s="4"/>
      <c r="M342" s="4">
        <v>2</v>
      </c>
    </row>
    <row r="343" spans="1:13" ht="12" customHeight="1">
      <c r="A343" s="18">
        <f>A342</f>
        <v>580</v>
      </c>
      <c r="B343" s="19" t="s">
        <v>4</v>
      </c>
      <c r="C343" s="22">
        <v>5321</v>
      </c>
      <c r="D343" s="22">
        <v>0</v>
      </c>
      <c r="E343" s="22">
        <f t="shared" si="85"/>
        <v>5321</v>
      </c>
      <c r="F343" s="21">
        <v>5321</v>
      </c>
      <c r="G343" s="22">
        <v>0</v>
      </c>
      <c r="H343" s="21">
        <f>F343+G343</f>
        <v>5321</v>
      </c>
      <c r="I343" s="4"/>
      <c r="J343" s="4"/>
      <c r="K343" s="4"/>
      <c r="L343" s="4"/>
      <c r="M343" s="4">
        <v>3</v>
      </c>
    </row>
    <row r="344" spans="1:13" ht="12" customHeight="1">
      <c r="A344" s="18">
        <f>A343</f>
        <v>580</v>
      </c>
      <c r="B344" s="24" t="s">
        <v>5</v>
      </c>
      <c r="C344" s="27">
        <v>0</v>
      </c>
      <c r="D344" s="27">
        <v>0</v>
      </c>
      <c r="E344" s="27">
        <f t="shared" si="85"/>
        <v>0</v>
      </c>
      <c r="F344" s="26">
        <v>0</v>
      </c>
      <c r="G344" s="27">
        <v>0</v>
      </c>
      <c r="H344" s="26">
        <f>F344+G344</f>
        <v>0</v>
      </c>
      <c r="I344" s="4"/>
      <c r="J344" s="4"/>
      <c r="K344" s="4"/>
      <c r="L344" s="4"/>
      <c r="M344" s="4">
        <v>4</v>
      </c>
    </row>
    <row r="345" spans="1:13" ht="12" customHeight="1">
      <c r="A345" s="12">
        <v>585</v>
      </c>
      <c r="B345" s="13" t="s">
        <v>100</v>
      </c>
      <c r="C345" s="16">
        <f aca="true" t="shared" si="93" ref="C345:H345">SUM(C346:C348)</f>
        <v>0</v>
      </c>
      <c r="D345" s="16">
        <f>SUM(D346:D348)</f>
        <v>0</v>
      </c>
      <c r="E345" s="16">
        <f t="shared" si="93"/>
        <v>0</v>
      </c>
      <c r="F345" s="15">
        <f t="shared" si="93"/>
        <v>2832.4</v>
      </c>
      <c r="G345" s="16">
        <f>SUM(G346:G348)</f>
        <v>0</v>
      </c>
      <c r="H345" s="15">
        <f t="shared" si="93"/>
        <v>2832.4</v>
      </c>
      <c r="I345" s="4"/>
      <c r="J345" s="4"/>
      <c r="K345" s="4"/>
      <c r="L345" s="4"/>
      <c r="M345" s="4">
        <v>1</v>
      </c>
    </row>
    <row r="346" spans="1:13" ht="12" customHeight="1">
      <c r="A346" s="18">
        <f>A345</f>
        <v>585</v>
      </c>
      <c r="B346" s="19" t="s">
        <v>3</v>
      </c>
      <c r="C346" s="22">
        <v>0</v>
      </c>
      <c r="D346" s="22">
        <v>0</v>
      </c>
      <c r="E346" s="22">
        <f>C346+D346</f>
        <v>0</v>
      </c>
      <c r="F346" s="21">
        <v>2832.4</v>
      </c>
      <c r="G346" s="22">
        <v>0</v>
      </c>
      <c r="H346" s="21">
        <f>F346+G346</f>
        <v>2832.4</v>
      </c>
      <c r="I346" s="4"/>
      <c r="J346" s="4"/>
      <c r="K346" s="4"/>
      <c r="L346" s="4"/>
      <c r="M346" s="4">
        <v>2</v>
      </c>
    </row>
    <row r="347" spans="1:13" ht="12" customHeight="1">
      <c r="A347" s="18">
        <f>A346</f>
        <v>585</v>
      </c>
      <c r="B347" s="19" t="s">
        <v>4</v>
      </c>
      <c r="C347" s="22">
        <v>0</v>
      </c>
      <c r="D347" s="22">
        <v>0</v>
      </c>
      <c r="E347" s="22">
        <f t="shared" si="85"/>
        <v>0</v>
      </c>
      <c r="F347" s="21">
        <v>0</v>
      </c>
      <c r="G347" s="22">
        <v>0</v>
      </c>
      <c r="H347" s="21">
        <f>F347+G347</f>
        <v>0</v>
      </c>
      <c r="I347" s="4"/>
      <c r="J347" s="4"/>
      <c r="K347" s="4"/>
      <c r="L347" s="4"/>
      <c r="M347" s="4">
        <v>3</v>
      </c>
    </row>
    <row r="348" spans="1:13" ht="12" customHeight="1">
      <c r="A348" s="18">
        <f>A347</f>
        <v>585</v>
      </c>
      <c r="B348" s="24" t="s">
        <v>5</v>
      </c>
      <c r="C348" s="27">
        <v>0</v>
      </c>
      <c r="D348" s="27">
        <v>0</v>
      </c>
      <c r="E348" s="27">
        <f t="shared" si="85"/>
        <v>0</v>
      </c>
      <c r="F348" s="26">
        <v>0</v>
      </c>
      <c r="G348" s="27">
        <v>0</v>
      </c>
      <c r="H348" s="26">
        <f>F348+G348</f>
        <v>0</v>
      </c>
      <c r="I348" s="4"/>
      <c r="J348" s="4"/>
      <c r="K348" s="4"/>
      <c r="L348" s="4"/>
      <c r="M348" s="4">
        <v>4</v>
      </c>
    </row>
    <row r="349" spans="1:13" ht="12" customHeight="1">
      <c r="A349" s="12">
        <v>588</v>
      </c>
      <c r="B349" s="13" t="s">
        <v>101</v>
      </c>
      <c r="C349" s="16">
        <f aca="true" t="shared" si="94" ref="C349:H349">SUM(C350:C352)</f>
        <v>483798.4</v>
      </c>
      <c r="D349" s="16">
        <f>SUM(D350:D352)</f>
        <v>0</v>
      </c>
      <c r="E349" s="16">
        <f t="shared" si="94"/>
        <v>483798.4</v>
      </c>
      <c r="F349" s="15">
        <f t="shared" si="94"/>
        <v>511846.89999999997</v>
      </c>
      <c r="G349" s="16">
        <f>SUM(G350:G352)</f>
        <v>0</v>
      </c>
      <c r="H349" s="15">
        <f t="shared" si="94"/>
        <v>511846.89999999997</v>
      </c>
      <c r="I349" s="4"/>
      <c r="J349" s="4"/>
      <c r="K349" s="4"/>
      <c r="L349" s="4"/>
      <c r="M349" s="4">
        <v>1</v>
      </c>
    </row>
    <row r="350" spans="1:13" ht="12" customHeight="1">
      <c r="A350" s="18">
        <f>A349</f>
        <v>588</v>
      </c>
      <c r="B350" s="19" t="s">
        <v>3</v>
      </c>
      <c r="C350" s="22">
        <v>0</v>
      </c>
      <c r="D350" s="22">
        <v>0</v>
      </c>
      <c r="E350" s="22">
        <f>C350+D350</f>
        <v>0</v>
      </c>
      <c r="F350" s="21">
        <v>0</v>
      </c>
      <c r="G350" s="22">
        <v>0</v>
      </c>
      <c r="H350" s="21">
        <f>F350+G350</f>
        <v>0</v>
      </c>
      <c r="I350" s="4"/>
      <c r="J350" s="4"/>
      <c r="K350" s="4"/>
      <c r="L350" s="4"/>
      <c r="M350" s="4">
        <v>2</v>
      </c>
    </row>
    <row r="351" spans="1:13" ht="12" customHeight="1">
      <c r="A351" s="18">
        <f>A350</f>
        <v>588</v>
      </c>
      <c r="B351" s="19" t="s">
        <v>4</v>
      </c>
      <c r="C351" s="22">
        <v>44442.4</v>
      </c>
      <c r="D351" s="22">
        <v>0</v>
      </c>
      <c r="E351" s="22">
        <f t="shared" si="85"/>
        <v>44442.4</v>
      </c>
      <c r="F351" s="21">
        <v>42096.1</v>
      </c>
      <c r="G351" s="22">
        <v>0</v>
      </c>
      <c r="H351" s="21">
        <f>F351+G351</f>
        <v>42096.1</v>
      </c>
      <c r="I351" s="4"/>
      <c r="J351" s="4"/>
      <c r="K351" s="4"/>
      <c r="L351" s="4"/>
      <c r="M351" s="4">
        <v>3</v>
      </c>
    </row>
    <row r="352" spans="1:13" ht="12" customHeight="1">
      <c r="A352" s="18">
        <f>A351</f>
        <v>588</v>
      </c>
      <c r="B352" s="24" t="s">
        <v>5</v>
      </c>
      <c r="C352" s="27">
        <v>439356</v>
      </c>
      <c r="D352" s="27">
        <v>0</v>
      </c>
      <c r="E352" s="27">
        <f t="shared" si="85"/>
        <v>439356</v>
      </c>
      <c r="F352" s="26">
        <v>469750.8</v>
      </c>
      <c r="G352" s="27">
        <v>0</v>
      </c>
      <c r="H352" s="26">
        <f>F352+G352</f>
        <v>469750.8</v>
      </c>
      <c r="I352" s="4"/>
      <c r="J352" s="4"/>
      <c r="K352" s="4"/>
      <c r="L352" s="4"/>
      <c r="M352" s="4">
        <v>4</v>
      </c>
    </row>
    <row r="353" spans="1:13" ht="12" customHeight="1">
      <c r="A353" s="12">
        <v>589</v>
      </c>
      <c r="B353" s="13" t="s">
        <v>102</v>
      </c>
      <c r="C353" s="16">
        <f aca="true" t="shared" si="95" ref="C353:H353">SUM(C354:C356)</f>
        <v>1367138.589</v>
      </c>
      <c r="D353" s="16">
        <f>SUM(D354:D356)</f>
        <v>0</v>
      </c>
      <c r="E353" s="16">
        <f t="shared" si="95"/>
        <v>1367138.589</v>
      </c>
      <c r="F353" s="15">
        <f t="shared" si="95"/>
        <v>1309399.65</v>
      </c>
      <c r="G353" s="16">
        <f>SUM(G354:G356)</f>
        <v>0</v>
      </c>
      <c r="H353" s="15">
        <f t="shared" si="95"/>
        <v>1309399.65</v>
      </c>
      <c r="I353" s="4"/>
      <c r="J353" s="4"/>
      <c r="K353" s="4"/>
      <c r="L353" s="4"/>
      <c r="M353" s="4">
        <v>1</v>
      </c>
    </row>
    <row r="354" spans="1:13" ht="12" customHeight="1">
      <c r="A354" s="18">
        <f>A353</f>
        <v>589</v>
      </c>
      <c r="B354" s="19" t="s">
        <v>3</v>
      </c>
      <c r="C354" s="22">
        <v>1367138.589</v>
      </c>
      <c r="D354" s="22">
        <v>0</v>
      </c>
      <c r="E354" s="22">
        <f>C354+D354</f>
        <v>1367138.589</v>
      </c>
      <c r="F354" s="21">
        <v>1309399.65</v>
      </c>
      <c r="G354" s="22">
        <v>0</v>
      </c>
      <c r="H354" s="21">
        <f>F354+G354</f>
        <v>1309399.65</v>
      </c>
      <c r="I354" s="4"/>
      <c r="J354" s="4"/>
      <c r="K354" s="4"/>
      <c r="L354" s="4"/>
      <c r="M354" s="4">
        <v>2</v>
      </c>
    </row>
    <row r="355" spans="1:13" ht="12" customHeight="1">
      <c r="A355" s="18">
        <f>A354</f>
        <v>589</v>
      </c>
      <c r="B355" s="19" t="s">
        <v>4</v>
      </c>
      <c r="C355" s="22">
        <v>0</v>
      </c>
      <c r="D355" s="22">
        <v>0</v>
      </c>
      <c r="E355" s="22">
        <f t="shared" si="85"/>
        <v>0</v>
      </c>
      <c r="F355" s="21">
        <v>0</v>
      </c>
      <c r="G355" s="22">
        <v>0</v>
      </c>
      <c r="H355" s="21">
        <f>F355+G355</f>
        <v>0</v>
      </c>
      <c r="I355" s="4"/>
      <c r="J355" s="4"/>
      <c r="K355" s="4"/>
      <c r="L355" s="4"/>
      <c r="M355" s="4">
        <v>3</v>
      </c>
    </row>
    <row r="356" spans="1:13" ht="12" customHeight="1">
      <c r="A356" s="18">
        <f>A355</f>
        <v>589</v>
      </c>
      <c r="B356" s="24" t="s">
        <v>5</v>
      </c>
      <c r="C356" s="27">
        <v>0</v>
      </c>
      <c r="D356" s="27">
        <v>0</v>
      </c>
      <c r="E356" s="27">
        <f t="shared" si="85"/>
        <v>0</v>
      </c>
      <c r="F356" s="26">
        <v>0</v>
      </c>
      <c r="G356" s="27">
        <v>0</v>
      </c>
      <c r="H356" s="26">
        <f>F356+G356</f>
        <v>0</v>
      </c>
      <c r="I356" s="4"/>
      <c r="J356" s="4"/>
      <c r="K356" s="4"/>
      <c r="L356" s="4"/>
      <c r="M356" s="4">
        <v>4</v>
      </c>
    </row>
    <row r="357" spans="1:13" ht="12" customHeight="1">
      <c r="A357" s="12">
        <v>590</v>
      </c>
      <c r="B357" s="13" t="s">
        <v>103</v>
      </c>
      <c r="C357" s="16">
        <f aca="true" t="shared" si="96" ref="C357:H357">SUM(C358:C360)</f>
        <v>0</v>
      </c>
      <c r="D357" s="16">
        <f>SUM(D358:D360)</f>
        <v>0</v>
      </c>
      <c r="E357" s="16">
        <f t="shared" si="96"/>
        <v>0</v>
      </c>
      <c r="F357" s="15">
        <f t="shared" si="96"/>
        <v>100</v>
      </c>
      <c r="G357" s="16">
        <f>SUM(G358:G360)</f>
        <v>0</v>
      </c>
      <c r="H357" s="15">
        <f t="shared" si="96"/>
        <v>100</v>
      </c>
      <c r="I357" s="4"/>
      <c r="J357" s="4"/>
      <c r="K357" s="4"/>
      <c r="L357" s="4"/>
      <c r="M357" s="4">
        <v>1</v>
      </c>
    </row>
    <row r="358" spans="1:13" ht="12" customHeight="1">
      <c r="A358" s="18">
        <f>A357</f>
        <v>590</v>
      </c>
      <c r="B358" s="19" t="s">
        <v>3</v>
      </c>
      <c r="C358" s="22">
        <v>0</v>
      </c>
      <c r="D358" s="22">
        <v>0</v>
      </c>
      <c r="E358" s="22">
        <f>C358+D358</f>
        <v>0</v>
      </c>
      <c r="F358" s="21">
        <v>0</v>
      </c>
      <c r="G358" s="22">
        <v>0</v>
      </c>
      <c r="H358" s="21">
        <f>F358+G358</f>
        <v>0</v>
      </c>
      <c r="I358" s="4"/>
      <c r="J358" s="4"/>
      <c r="K358" s="4"/>
      <c r="L358" s="4"/>
      <c r="M358" s="4">
        <v>2</v>
      </c>
    </row>
    <row r="359" spans="1:13" ht="12" customHeight="1">
      <c r="A359" s="18">
        <f>A358</f>
        <v>590</v>
      </c>
      <c r="B359" s="19" t="s">
        <v>4</v>
      </c>
      <c r="C359" s="22">
        <v>0</v>
      </c>
      <c r="D359" s="22">
        <v>0</v>
      </c>
      <c r="E359" s="22">
        <f t="shared" si="85"/>
        <v>0</v>
      </c>
      <c r="F359" s="21">
        <v>100</v>
      </c>
      <c r="G359" s="22">
        <v>0</v>
      </c>
      <c r="H359" s="21">
        <f>F359+G359</f>
        <v>100</v>
      </c>
      <c r="I359" s="4"/>
      <c r="J359" s="4"/>
      <c r="K359" s="4"/>
      <c r="L359" s="4"/>
      <c r="M359" s="4">
        <v>3</v>
      </c>
    </row>
    <row r="360" spans="1:13" ht="12" customHeight="1">
      <c r="A360" s="18">
        <f>A359</f>
        <v>590</v>
      </c>
      <c r="B360" s="24" t="s">
        <v>5</v>
      </c>
      <c r="C360" s="27">
        <v>0</v>
      </c>
      <c r="D360" s="27">
        <v>0</v>
      </c>
      <c r="E360" s="27">
        <f t="shared" si="85"/>
        <v>0</v>
      </c>
      <c r="F360" s="26">
        <v>0</v>
      </c>
      <c r="G360" s="27">
        <v>0</v>
      </c>
      <c r="H360" s="26">
        <f>F360+G360</f>
        <v>0</v>
      </c>
      <c r="I360" s="4"/>
      <c r="J360" s="4"/>
      <c r="K360" s="4"/>
      <c r="L360" s="4"/>
      <c r="M360" s="4">
        <v>4</v>
      </c>
    </row>
    <row r="361" spans="1:13" ht="12" customHeight="1">
      <c r="A361" s="12">
        <v>591</v>
      </c>
      <c r="B361" s="13" t="s">
        <v>104</v>
      </c>
      <c r="C361" s="16">
        <f aca="true" t="shared" si="97" ref="C361:H361">SUM(C362:C364)</f>
        <v>3100</v>
      </c>
      <c r="D361" s="16">
        <f>SUM(D362:D364)</f>
        <v>0</v>
      </c>
      <c r="E361" s="16">
        <f t="shared" si="97"/>
        <v>3100</v>
      </c>
      <c r="F361" s="15">
        <f t="shared" si="97"/>
        <v>1432.9</v>
      </c>
      <c r="G361" s="16">
        <f>SUM(G362:G364)</f>
        <v>0</v>
      </c>
      <c r="H361" s="15">
        <f t="shared" si="97"/>
        <v>1432.9</v>
      </c>
      <c r="I361" s="4"/>
      <c r="J361" s="4"/>
      <c r="K361" s="4"/>
      <c r="L361" s="4"/>
      <c r="M361" s="4">
        <v>1</v>
      </c>
    </row>
    <row r="362" spans="1:13" ht="12" customHeight="1">
      <c r="A362" s="18">
        <f>A361</f>
        <v>591</v>
      </c>
      <c r="B362" s="19" t="s">
        <v>3</v>
      </c>
      <c r="C362" s="22">
        <v>0</v>
      </c>
      <c r="D362" s="22">
        <v>0</v>
      </c>
      <c r="E362" s="22">
        <f>C362+D362</f>
        <v>0</v>
      </c>
      <c r="F362" s="21">
        <v>0</v>
      </c>
      <c r="G362" s="22">
        <v>0</v>
      </c>
      <c r="H362" s="21">
        <f>F362+G362</f>
        <v>0</v>
      </c>
      <c r="I362" s="4"/>
      <c r="J362" s="4"/>
      <c r="K362" s="4"/>
      <c r="L362" s="4"/>
      <c r="M362" s="4">
        <v>2</v>
      </c>
    </row>
    <row r="363" spans="1:13" ht="12" customHeight="1">
      <c r="A363" s="18">
        <f>A362</f>
        <v>591</v>
      </c>
      <c r="B363" s="19" t="s">
        <v>4</v>
      </c>
      <c r="C363" s="22">
        <v>3100</v>
      </c>
      <c r="D363" s="22">
        <v>0</v>
      </c>
      <c r="E363" s="22">
        <f t="shared" si="85"/>
        <v>3100</v>
      </c>
      <c r="F363" s="21">
        <v>1432.9</v>
      </c>
      <c r="G363" s="22">
        <v>0</v>
      </c>
      <c r="H363" s="21">
        <f>F363+G363</f>
        <v>1432.9</v>
      </c>
      <c r="I363" s="4"/>
      <c r="J363" s="4"/>
      <c r="K363" s="4"/>
      <c r="L363" s="4"/>
      <c r="M363" s="4">
        <v>3</v>
      </c>
    </row>
    <row r="364" spans="1:13" ht="12" customHeight="1">
      <c r="A364" s="18">
        <f>A363</f>
        <v>591</v>
      </c>
      <c r="B364" s="24" t="s">
        <v>5</v>
      </c>
      <c r="C364" s="27">
        <v>0</v>
      </c>
      <c r="D364" s="27">
        <v>0</v>
      </c>
      <c r="E364" s="27">
        <f t="shared" si="85"/>
        <v>0</v>
      </c>
      <c r="F364" s="26">
        <v>0</v>
      </c>
      <c r="G364" s="27">
        <v>0</v>
      </c>
      <c r="H364" s="26">
        <f>F364+G364</f>
        <v>0</v>
      </c>
      <c r="I364" s="4"/>
      <c r="J364" s="4"/>
      <c r="K364" s="4"/>
      <c r="L364" s="4"/>
      <c r="M364" s="4">
        <v>4</v>
      </c>
    </row>
    <row r="365" spans="1:13" ht="12" customHeight="1">
      <c r="A365" s="12">
        <v>592</v>
      </c>
      <c r="B365" s="13" t="s">
        <v>105</v>
      </c>
      <c r="C365" s="16">
        <f aca="true" t="shared" si="98" ref="C365:H365">SUM(C366:C368)</f>
        <v>28595.9</v>
      </c>
      <c r="D365" s="16">
        <f>SUM(D366:D368)</f>
        <v>0</v>
      </c>
      <c r="E365" s="16">
        <f t="shared" si="98"/>
        <v>28595.9</v>
      </c>
      <c r="F365" s="15">
        <f t="shared" si="98"/>
        <v>28705.3</v>
      </c>
      <c r="G365" s="16">
        <f>SUM(G366:G368)</f>
        <v>0</v>
      </c>
      <c r="H365" s="15">
        <f t="shared" si="98"/>
        <v>28705.3</v>
      </c>
      <c r="I365" s="4"/>
      <c r="J365" s="4"/>
      <c r="K365" s="4"/>
      <c r="L365" s="4"/>
      <c r="M365" s="4">
        <v>1</v>
      </c>
    </row>
    <row r="366" spans="1:13" ht="12" customHeight="1">
      <c r="A366" s="18">
        <f>A365</f>
        <v>592</v>
      </c>
      <c r="B366" s="19" t="s">
        <v>3</v>
      </c>
      <c r="C366" s="22">
        <v>0</v>
      </c>
      <c r="D366" s="22">
        <v>0</v>
      </c>
      <c r="E366" s="22">
        <f>C366+D366</f>
        <v>0</v>
      </c>
      <c r="F366" s="21">
        <v>0</v>
      </c>
      <c r="G366" s="22">
        <v>0</v>
      </c>
      <c r="H366" s="21">
        <f>F366+G366</f>
        <v>0</v>
      </c>
      <c r="I366" s="4"/>
      <c r="J366" s="4"/>
      <c r="K366" s="4"/>
      <c r="L366" s="4"/>
      <c r="M366" s="4">
        <v>2</v>
      </c>
    </row>
    <row r="367" spans="1:13" ht="12" customHeight="1">
      <c r="A367" s="18">
        <f>A366</f>
        <v>592</v>
      </c>
      <c r="B367" s="19" t="s">
        <v>4</v>
      </c>
      <c r="C367" s="22">
        <v>27095.9</v>
      </c>
      <c r="D367" s="22">
        <v>0</v>
      </c>
      <c r="E367" s="22">
        <f t="shared" si="85"/>
        <v>27095.9</v>
      </c>
      <c r="F367" s="21">
        <v>27705.3</v>
      </c>
      <c r="G367" s="22">
        <v>0</v>
      </c>
      <c r="H367" s="21">
        <f>F367+G367</f>
        <v>27705.3</v>
      </c>
      <c r="I367" s="4"/>
      <c r="J367" s="4"/>
      <c r="K367" s="4"/>
      <c r="L367" s="4"/>
      <c r="M367" s="4">
        <v>3</v>
      </c>
    </row>
    <row r="368" spans="1:13" ht="12" customHeight="1">
      <c r="A368" s="18">
        <f>A367</f>
        <v>592</v>
      </c>
      <c r="B368" s="24" t="s">
        <v>5</v>
      </c>
      <c r="C368" s="27">
        <v>1500</v>
      </c>
      <c r="D368" s="27">
        <v>0</v>
      </c>
      <c r="E368" s="27">
        <f t="shared" si="85"/>
        <v>1500</v>
      </c>
      <c r="F368" s="26">
        <v>1000</v>
      </c>
      <c r="G368" s="27">
        <v>0</v>
      </c>
      <c r="H368" s="26">
        <f>F368+G368</f>
        <v>1000</v>
      </c>
      <c r="I368" s="4"/>
      <c r="J368" s="4"/>
      <c r="K368" s="4"/>
      <c r="L368" s="4"/>
      <c r="M368" s="4">
        <v>4</v>
      </c>
    </row>
    <row r="369" spans="1:13" ht="12" customHeight="1">
      <c r="A369" s="12">
        <v>598</v>
      </c>
      <c r="B369" s="13" t="s">
        <v>106</v>
      </c>
      <c r="C369" s="16">
        <f aca="true" t="shared" si="99" ref="C369:H369">SUM(C370:C372)</f>
        <v>0</v>
      </c>
      <c r="D369" s="16">
        <f>SUM(D370:D372)</f>
        <v>0</v>
      </c>
      <c r="E369" s="16">
        <f t="shared" si="99"/>
        <v>0</v>
      </c>
      <c r="F369" s="15">
        <f t="shared" si="99"/>
        <v>0</v>
      </c>
      <c r="G369" s="16">
        <f>SUM(G370:G372)</f>
        <v>0</v>
      </c>
      <c r="H369" s="15">
        <f t="shared" si="99"/>
        <v>0</v>
      </c>
      <c r="I369" s="4"/>
      <c r="J369" s="4"/>
      <c r="K369" s="4"/>
      <c r="L369" s="4"/>
      <c r="M369" s="4">
        <v>1</v>
      </c>
    </row>
    <row r="370" spans="1:13" ht="12" customHeight="1">
      <c r="A370" s="18">
        <f>A369</f>
        <v>598</v>
      </c>
      <c r="B370" s="19" t="s">
        <v>3</v>
      </c>
      <c r="C370" s="22">
        <v>0</v>
      </c>
      <c r="D370" s="22">
        <v>0</v>
      </c>
      <c r="E370" s="22">
        <f>C370+D370</f>
        <v>0</v>
      </c>
      <c r="F370" s="21">
        <v>0</v>
      </c>
      <c r="G370" s="22">
        <v>0</v>
      </c>
      <c r="H370" s="21">
        <f>F370+G370</f>
        <v>0</v>
      </c>
      <c r="I370" s="4"/>
      <c r="J370" s="4"/>
      <c r="K370" s="4"/>
      <c r="L370" s="4"/>
      <c r="M370" s="4">
        <v>2</v>
      </c>
    </row>
    <row r="371" spans="1:13" ht="12" customHeight="1">
      <c r="A371" s="18">
        <f>A370</f>
        <v>598</v>
      </c>
      <c r="B371" s="19" t="s">
        <v>4</v>
      </c>
      <c r="C371" s="22">
        <v>0</v>
      </c>
      <c r="D371" s="22">
        <v>0</v>
      </c>
      <c r="E371" s="22">
        <f t="shared" si="85"/>
        <v>0</v>
      </c>
      <c r="F371" s="21">
        <v>0</v>
      </c>
      <c r="G371" s="22">
        <v>0</v>
      </c>
      <c r="H371" s="21">
        <f>F371+G371</f>
        <v>0</v>
      </c>
      <c r="I371" s="4"/>
      <c r="J371" s="4"/>
      <c r="K371" s="4"/>
      <c r="L371" s="4"/>
      <c r="M371" s="4">
        <v>3</v>
      </c>
    </row>
    <row r="372" spans="1:13" ht="12" customHeight="1">
      <c r="A372" s="18">
        <f>A371</f>
        <v>598</v>
      </c>
      <c r="B372" s="24" t="s">
        <v>5</v>
      </c>
      <c r="C372" s="27">
        <v>0</v>
      </c>
      <c r="D372" s="27">
        <v>0</v>
      </c>
      <c r="E372" s="27">
        <f t="shared" si="85"/>
        <v>0</v>
      </c>
      <c r="F372" s="26">
        <v>0</v>
      </c>
      <c r="G372" s="27">
        <v>0</v>
      </c>
      <c r="H372" s="26">
        <f>F372+G372</f>
        <v>0</v>
      </c>
      <c r="I372" s="4"/>
      <c r="J372" s="4"/>
      <c r="K372" s="4"/>
      <c r="L372" s="4"/>
      <c r="M372" s="4">
        <v>4</v>
      </c>
    </row>
    <row r="373" spans="1:14" ht="12" customHeight="1">
      <c r="A373" s="12"/>
      <c r="B373" s="29" t="s">
        <v>12</v>
      </c>
      <c r="C373" s="31">
        <f aca="true" t="shared" si="100" ref="C373:H376">SUMIF($M$125:$M$372,$N373,C$125:C$372)</f>
        <v>33021804.575999998</v>
      </c>
      <c r="D373" s="31">
        <f t="shared" si="100"/>
        <v>15060926.031</v>
      </c>
      <c r="E373" s="31">
        <f t="shared" si="100"/>
        <v>48082730.606999986</v>
      </c>
      <c r="F373" s="30">
        <f t="shared" si="100"/>
        <v>35501581.38399999</v>
      </c>
      <c r="G373" s="30">
        <f t="shared" si="100"/>
        <v>15177014.355999999</v>
      </c>
      <c r="H373" s="30">
        <f t="shared" si="100"/>
        <v>50678595.739999995</v>
      </c>
      <c r="I373" s="4"/>
      <c r="J373" s="4"/>
      <c r="K373" s="4"/>
      <c r="L373" s="4"/>
      <c r="N373" s="4">
        <v>1</v>
      </c>
    </row>
    <row r="374" spans="1:14" ht="12" customHeight="1">
      <c r="A374" s="18"/>
      <c r="B374" s="32" t="s">
        <v>3</v>
      </c>
      <c r="C374" s="31">
        <f t="shared" si="100"/>
        <v>1385354.2889999999</v>
      </c>
      <c r="D374" s="31">
        <f t="shared" si="100"/>
        <v>0</v>
      </c>
      <c r="E374" s="31">
        <f t="shared" si="100"/>
        <v>1385354.2889999999</v>
      </c>
      <c r="F374" s="30">
        <f t="shared" si="100"/>
        <v>1747907.0499999998</v>
      </c>
      <c r="G374" s="30">
        <f t="shared" si="100"/>
        <v>0</v>
      </c>
      <c r="H374" s="30">
        <f t="shared" si="100"/>
        <v>1747907.0499999998</v>
      </c>
      <c r="I374" s="4"/>
      <c r="J374" s="4"/>
      <c r="K374" s="4"/>
      <c r="L374" s="4"/>
      <c r="N374" s="4">
        <v>2</v>
      </c>
    </row>
    <row r="375" spans="1:14" ht="12" customHeight="1">
      <c r="A375" s="18"/>
      <c r="B375" s="32" t="s">
        <v>4</v>
      </c>
      <c r="C375" s="31">
        <f t="shared" si="100"/>
        <v>27062425.152999997</v>
      </c>
      <c r="D375" s="31">
        <f t="shared" si="100"/>
        <v>14193150.509</v>
      </c>
      <c r="E375" s="31">
        <f t="shared" si="100"/>
        <v>41255575.662</v>
      </c>
      <c r="F375" s="30">
        <f t="shared" si="100"/>
        <v>29336151.589999996</v>
      </c>
      <c r="G375" s="30">
        <f t="shared" si="100"/>
        <v>14309008.391999999</v>
      </c>
      <c r="H375" s="30">
        <f t="shared" si="100"/>
        <v>43645159.982</v>
      </c>
      <c r="I375" s="4"/>
      <c r="J375" s="4"/>
      <c r="K375" s="4"/>
      <c r="L375" s="4"/>
      <c r="N375" s="4">
        <v>3</v>
      </c>
    </row>
    <row r="376" spans="1:14" ht="12" customHeight="1">
      <c r="A376" s="18"/>
      <c r="B376" s="39" t="s">
        <v>5</v>
      </c>
      <c r="C376" s="41">
        <f t="shared" si="100"/>
        <v>4574025.134</v>
      </c>
      <c r="D376" s="41">
        <f t="shared" si="100"/>
        <v>867775.522</v>
      </c>
      <c r="E376" s="41">
        <f t="shared" si="100"/>
        <v>5441800.6559999995</v>
      </c>
      <c r="F376" s="40">
        <f t="shared" si="100"/>
        <v>4417522.744</v>
      </c>
      <c r="G376" s="40">
        <f t="shared" si="100"/>
        <v>868005.964</v>
      </c>
      <c r="H376" s="40">
        <f t="shared" si="100"/>
        <v>5285528.707999999</v>
      </c>
      <c r="I376" s="4"/>
      <c r="J376" s="4"/>
      <c r="K376" s="4"/>
      <c r="L376" s="4"/>
      <c r="N376" s="4">
        <v>4</v>
      </c>
    </row>
    <row r="377" spans="1:12" ht="12" customHeight="1">
      <c r="A377" s="34"/>
      <c r="B377" s="35" t="s">
        <v>13</v>
      </c>
      <c r="C377" s="37"/>
      <c r="D377" s="37"/>
      <c r="E377" s="37"/>
      <c r="F377" s="36"/>
      <c r="G377" s="36"/>
      <c r="H377" s="36"/>
      <c r="I377" s="4"/>
      <c r="J377" s="4"/>
      <c r="K377" s="4"/>
      <c r="L377" s="4"/>
    </row>
    <row r="378" spans="1:13" ht="12" customHeight="1">
      <c r="A378" s="12">
        <v>586</v>
      </c>
      <c r="B378" s="13" t="s">
        <v>107</v>
      </c>
      <c r="C378" s="16">
        <f aca="true" t="shared" si="101" ref="C378:H378">SUM(C379:C381)</f>
        <v>10151410.5</v>
      </c>
      <c r="D378" s="16">
        <f t="shared" si="101"/>
        <v>60356.631</v>
      </c>
      <c r="E378" s="16">
        <f t="shared" si="101"/>
        <v>10211767.131000001</v>
      </c>
      <c r="F378" s="15">
        <f t="shared" si="101"/>
        <v>11136077.700000001</v>
      </c>
      <c r="G378" s="15">
        <f t="shared" si="101"/>
        <v>4391.137</v>
      </c>
      <c r="H378" s="15">
        <f t="shared" si="101"/>
        <v>11140468.837000001</v>
      </c>
      <c r="I378" s="4"/>
      <c r="J378" s="4"/>
      <c r="K378" s="4"/>
      <c r="L378" s="4"/>
      <c r="M378" s="4">
        <v>1</v>
      </c>
    </row>
    <row r="379" spans="1:13" ht="12" customHeight="1">
      <c r="A379" s="18">
        <f>A378</f>
        <v>586</v>
      </c>
      <c r="B379" s="19" t="s">
        <v>3</v>
      </c>
      <c r="C379" s="22">
        <v>6491394.8</v>
      </c>
      <c r="D379" s="22">
        <v>0</v>
      </c>
      <c r="E379" s="22">
        <f aca="true" t="shared" si="102" ref="E379:E385">C379+D379</f>
        <v>6491394.8</v>
      </c>
      <c r="F379" s="21">
        <v>7207971.9</v>
      </c>
      <c r="G379" s="21">
        <v>0</v>
      </c>
      <c r="H379" s="21">
        <f>F379+G379</f>
        <v>7207971.9</v>
      </c>
      <c r="I379" s="4"/>
      <c r="J379" s="4"/>
      <c r="K379" s="4"/>
      <c r="L379" s="4"/>
      <c r="M379" s="4">
        <v>2</v>
      </c>
    </row>
    <row r="380" spans="1:13" ht="12" customHeight="1">
      <c r="A380" s="18">
        <f>A379</f>
        <v>586</v>
      </c>
      <c r="B380" s="19" t="s">
        <v>4</v>
      </c>
      <c r="C380" s="22">
        <v>510915.7</v>
      </c>
      <c r="D380" s="22">
        <v>60356.631</v>
      </c>
      <c r="E380" s="22">
        <f t="shared" si="102"/>
        <v>571272.331</v>
      </c>
      <c r="F380" s="21">
        <v>325518.9</v>
      </c>
      <c r="G380" s="21">
        <v>4391.137</v>
      </c>
      <c r="H380" s="21">
        <f>F380+G380</f>
        <v>329910.037</v>
      </c>
      <c r="I380" s="4"/>
      <c r="J380" s="4"/>
      <c r="K380" s="4"/>
      <c r="L380" s="4"/>
      <c r="M380" s="4">
        <v>3</v>
      </c>
    </row>
    <row r="381" spans="1:13" ht="12" customHeight="1">
      <c r="A381" s="18">
        <f>A380</f>
        <v>586</v>
      </c>
      <c r="B381" s="24" t="s">
        <v>5</v>
      </c>
      <c r="C381" s="27">
        <v>3149100</v>
      </c>
      <c r="D381" s="27">
        <v>0</v>
      </c>
      <c r="E381" s="27">
        <f t="shared" si="102"/>
        <v>3149100</v>
      </c>
      <c r="F381" s="26">
        <v>3602586.9</v>
      </c>
      <c r="G381" s="26">
        <v>0</v>
      </c>
      <c r="H381" s="26">
        <f>F381+G381</f>
        <v>3602586.9</v>
      </c>
      <c r="I381" s="4"/>
      <c r="J381" s="4"/>
      <c r="K381" s="4"/>
      <c r="L381" s="4"/>
      <c r="M381" s="4">
        <v>4</v>
      </c>
    </row>
    <row r="382" spans="1:13" ht="12" customHeight="1">
      <c r="A382" s="12">
        <v>593</v>
      </c>
      <c r="B382" s="13" t="s">
        <v>108</v>
      </c>
      <c r="C382" s="16">
        <f aca="true" t="shared" si="103" ref="C382:H382">SUM(C383:C385)</f>
        <v>3863385.455</v>
      </c>
      <c r="D382" s="16">
        <f>SUM(D383:D385)</f>
        <v>0</v>
      </c>
      <c r="E382" s="16">
        <f t="shared" si="103"/>
        <v>3863385.455</v>
      </c>
      <c r="F382" s="15">
        <f t="shared" si="103"/>
        <v>4108802.351</v>
      </c>
      <c r="G382" s="16">
        <f>SUM(G383:G385)</f>
        <v>0</v>
      </c>
      <c r="H382" s="15">
        <f t="shared" si="103"/>
        <v>4108802.351</v>
      </c>
      <c r="I382" s="4"/>
      <c r="J382" s="4"/>
      <c r="K382" s="4"/>
      <c r="L382" s="4"/>
      <c r="M382" s="4">
        <v>1</v>
      </c>
    </row>
    <row r="383" spans="1:13" ht="12" customHeight="1">
      <c r="A383" s="18">
        <f>A382</f>
        <v>593</v>
      </c>
      <c r="B383" s="19" t="s">
        <v>3</v>
      </c>
      <c r="C383" s="22">
        <v>3863385.455</v>
      </c>
      <c r="D383" s="22">
        <v>0</v>
      </c>
      <c r="E383" s="22">
        <f>C383+D383</f>
        <v>3863385.455</v>
      </c>
      <c r="F383" s="21">
        <v>4108802.351</v>
      </c>
      <c r="G383" s="22">
        <v>0</v>
      </c>
      <c r="H383" s="21">
        <f>F383+G383</f>
        <v>4108802.351</v>
      </c>
      <c r="I383" s="4"/>
      <c r="J383" s="4"/>
      <c r="K383" s="4"/>
      <c r="L383" s="4"/>
      <c r="M383" s="4">
        <v>2</v>
      </c>
    </row>
    <row r="384" spans="1:13" ht="12" customHeight="1">
      <c r="A384" s="18">
        <f>A383</f>
        <v>593</v>
      </c>
      <c r="B384" s="19" t="s">
        <v>4</v>
      </c>
      <c r="C384" s="22">
        <v>0</v>
      </c>
      <c r="D384" s="22">
        <v>0</v>
      </c>
      <c r="E384" s="22">
        <f t="shared" si="102"/>
        <v>0</v>
      </c>
      <c r="F384" s="21">
        <v>0</v>
      </c>
      <c r="G384" s="22">
        <v>0</v>
      </c>
      <c r="H384" s="21">
        <f>F384+G384</f>
        <v>0</v>
      </c>
      <c r="I384" s="4"/>
      <c r="J384" s="4"/>
      <c r="K384" s="4"/>
      <c r="L384" s="4"/>
      <c r="M384" s="4">
        <v>3</v>
      </c>
    </row>
    <row r="385" spans="1:13" ht="12" customHeight="1">
      <c r="A385" s="18">
        <f>A384</f>
        <v>593</v>
      </c>
      <c r="B385" s="24" t="s">
        <v>5</v>
      </c>
      <c r="C385" s="27">
        <v>0</v>
      </c>
      <c r="D385" s="27">
        <v>0</v>
      </c>
      <c r="E385" s="27">
        <f t="shared" si="102"/>
        <v>0</v>
      </c>
      <c r="F385" s="26">
        <v>0</v>
      </c>
      <c r="G385" s="27">
        <v>0</v>
      </c>
      <c r="H385" s="26">
        <f>F385+G385</f>
        <v>0</v>
      </c>
      <c r="I385" s="4"/>
      <c r="J385" s="4"/>
      <c r="K385" s="4"/>
      <c r="L385" s="4"/>
      <c r="M385" s="4">
        <v>4</v>
      </c>
    </row>
    <row r="386" spans="1:14" ht="12" customHeight="1">
      <c r="A386" s="12"/>
      <c r="B386" s="29" t="s">
        <v>14</v>
      </c>
      <c r="C386" s="31">
        <f aca="true" t="shared" si="104" ref="C386:F389">SUMIF($M$378:$M$385,$N386,C$378:C$385)</f>
        <v>14014795.955</v>
      </c>
      <c r="D386" s="31">
        <f t="shared" si="104"/>
        <v>60356.631</v>
      </c>
      <c r="E386" s="31">
        <f t="shared" si="104"/>
        <v>14075152.586000001</v>
      </c>
      <c r="F386" s="30">
        <f t="shared" si="104"/>
        <v>15244880.051</v>
      </c>
      <c r="G386" s="30">
        <f aca="true" t="shared" si="105" ref="G386:H389">SUMIF($M$378:$M$385,$N386,G$378:G$385)</f>
        <v>4391.137</v>
      </c>
      <c r="H386" s="30">
        <f t="shared" si="105"/>
        <v>15249271.188000001</v>
      </c>
      <c r="I386" s="4"/>
      <c r="J386" s="4"/>
      <c r="K386" s="4"/>
      <c r="L386" s="4"/>
      <c r="N386" s="4">
        <v>1</v>
      </c>
    </row>
    <row r="387" spans="1:14" ht="12" customHeight="1">
      <c r="A387" s="18"/>
      <c r="B387" s="32" t="s">
        <v>3</v>
      </c>
      <c r="C387" s="31">
        <f t="shared" si="104"/>
        <v>10354780.254999999</v>
      </c>
      <c r="D387" s="31">
        <f t="shared" si="104"/>
        <v>0</v>
      </c>
      <c r="E387" s="31">
        <f t="shared" si="104"/>
        <v>10354780.254999999</v>
      </c>
      <c r="F387" s="30">
        <f t="shared" si="104"/>
        <v>11316774.251</v>
      </c>
      <c r="G387" s="30">
        <f t="shared" si="105"/>
        <v>0</v>
      </c>
      <c r="H387" s="30">
        <f t="shared" si="105"/>
        <v>11316774.251</v>
      </c>
      <c r="I387" s="4"/>
      <c r="J387" s="4"/>
      <c r="K387" s="4"/>
      <c r="L387" s="4"/>
      <c r="N387" s="4">
        <v>2</v>
      </c>
    </row>
    <row r="388" spans="1:14" ht="12" customHeight="1">
      <c r="A388" s="18"/>
      <c r="B388" s="32" t="s">
        <v>4</v>
      </c>
      <c r="C388" s="31">
        <f t="shared" si="104"/>
        <v>510915.7</v>
      </c>
      <c r="D388" s="31">
        <f t="shared" si="104"/>
        <v>60356.631</v>
      </c>
      <c r="E388" s="31">
        <f t="shared" si="104"/>
        <v>571272.331</v>
      </c>
      <c r="F388" s="30">
        <f t="shared" si="104"/>
        <v>325518.9</v>
      </c>
      <c r="G388" s="30">
        <f t="shared" si="105"/>
        <v>4391.137</v>
      </c>
      <c r="H388" s="30">
        <f t="shared" si="105"/>
        <v>329910.037</v>
      </c>
      <c r="I388" s="4"/>
      <c r="J388" s="4"/>
      <c r="K388" s="4"/>
      <c r="L388" s="4"/>
      <c r="N388" s="4">
        <v>3</v>
      </c>
    </row>
    <row r="389" spans="1:14" ht="12" customHeight="1">
      <c r="A389" s="18"/>
      <c r="B389" s="39" t="s">
        <v>5</v>
      </c>
      <c r="C389" s="41">
        <f t="shared" si="104"/>
        <v>3149100</v>
      </c>
      <c r="D389" s="41">
        <f t="shared" si="104"/>
        <v>0</v>
      </c>
      <c r="E389" s="41">
        <f t="shared" si="104"/>
        <v>3149100</v>
      </c>
      <c r="F389" s="40">
        <f t="shared" si="104"/>
        <v>3602586.9</v>
      </c>
      <c r="G389" s="40">
        <f t="shared" si="105"/>
        <v>0</v>
      </c>
      <c r="H389" s="40">
        <f t="shared" si="105"/>
        <v>3602586.9</v>
      </c>
      <c r="I389" s="4"/>
      <c r="J389" s="4"/>
      <c r="K389" s="4"/>
      <c r="L389" s="4"/>
      <c r="N389" s="4">
        <v>4</v>
      </c>
    </row>
    <row r="390" spans="1:12" ht="12" customHeight="1">
      <c r="A390" s="34"/>
      <c r="B390" s="35" t="s">
        <v>15</v>
      </c>
      <c r="C390" s="37"/>
      <c r="D390" s="37"/>
      <c r="E390" s="37"/>
      <c r="F390" s="36"/>
      <c r="G390" s="36"/>
      <c r="H390" s="36"/>
      <c r="I390" s="4"/>
      <c r="J390" s="4"/>
      <c r="K390" s="4"/>
      <c r="L390" s="4"/>
    </row>
    <row r="391" spans="1:13" ht="12" customHeight="1">
      <c r="A391" s="12">
        <v>601</v>
      </c>
      <c r="B391" s="13" t="s">
        <v>109</v>
      </c>
      <c r="C391" s="16">
        <f aca="true" t="shared" si="106" ref="C391:H391">SUM(C392:C394)</f>
        <v>6560</v>
      </c>
      <c r="D391" s="16">
        <f>SUM(D392:D394)</f>
        <v>0</v>
      </c>
      <c r="E391" s="16">
        <f t="shared" si="106"/>
        <v>6560</v>
      </c>
      <c r="F391" s="15">
        <f t="shared" si="106"/>
        <v>28725</v>
      </c>
      <c r="G391" s="16">
        <f>SUM(G392:G394)</f>
        <v>0</v>
      </c>
      <c r="H391" s="15">
        <f t="shared" si="106"/>
        <v>28725</v>
      </c>
      <c r="I391" s="4"/>
      <c r="J391" s="4"/>
      <c r="K391" s="4"/>
      <c r="L391" s="4"/>
      <c r="M391" s="4">
        <v>1</v>
      </c>
    </row>
    <row r="392" spans="1:13" ht="12" customHeight="1">
      <c r="A392" s="18">
        <f>A391</f>
        <v>601</v>
      </c>
      <c r="B392" s="19" t="s">
        <v>3</v>
      </c>
      <c r="C392" s="22">
        <v>0</v>
      </c>
      <c r="D392" s="22">
        <v>0</v>
      </c>
      <c r="E392" s="22">
        <f aca="true" t="shared" si="107" ref="E392:E450">C392+D392</f>
        <v>0</v>
      </c>
      <c r="F392" s="20">
        <v>21665</v>
      </c>
      <c r="G392" s="22">
        <v>0</v>
      </c>
      <c r="H392" s="21">
        <f>F392+G392</f>
        <v>21665</v>
      </c>
      <c r="I392" s="4"/>
      <c r="J392" s="4"/>
      <c r="K392" s="4"/>
      <c r="L392" s="4"/>
      <c r="M392" s="4">
        <v>2</v>
      </c>
    </row>
    <row r="393" spans="1:13" ht="12" customHeight="1">
      <c r="A393" s="18">
        <f>A392</f>
        <v>601</v>
      </c>
      <c r="B393" s="19" t="s">
        <v>4</v>
      </c>
      <c r="C393" s="22">
        <v>1060</v>
      </c>
      <c r="D393" s="22">
        <v>0</v>
      </c>
      <c r="E393" s="22">
        <f t="shared" si="107"/>
        <v>1060</v>
      </c>
      <c r="F393" s="21">
        <v>1560</v>
      </c>
      <c r="G393" s="22">
        <v>0</v>
      </c>
      <c r="H393" s="21">
        <f>F393+G393</f>
        <v>1560</v>
      </c>
      <c r="I393" s="4"/>
      <c r="J393" s="4"/>
      <c r="K393" s="4"/>
      <c r="L393" s="4"/>
      <c r="M393" s="4">
        <v>3</v>
      </c>
    </row>
    <row r="394" spans="1:13" ht="12" customHeight="1">
      <c r="A394" s="18">
        <f>A393</f>
        <v>601</v>
      </c>
      <c r="B394" s="24" t="s">
        <v>5</v>
      </c>
      <c r="C394" s="27">
        <v>5500</v>
      </c>
      <c r="D394" s="27">
        <v>0</v>
      </c>
      <c r="E394" s="27">
        <f t="shared" si="107"/>
        <v>5500</v>
      </c>
      <c r="F394" s="26">
        <v>5500</v>
      </c>
      <c r="G394" s="27">
        <v>0</v>
      </c>
      <c r="H394" s="26">
        <f>F394+G394</f>
        <v>5500</v>
      </c>
      <c r="I394" s="4"/>
      <c r="J394" s="4"/>
      <c r="K394" s="4"/>
      <c r="L394" s="4"/>
      <c r="M394" s="4">
        <v>4</v>
      </c>
    </row>
    <row r="395" spans="1:13" ht="12" customHeight="1">
      <c r="A395" s="12">
        <v>608</v>
      </c>
      <c r="B395" s="13" t="s">
        <v>110</v>
      </c>
      <c r="C395" s="16">
        <f aca="true" t="shared" si="108" ref="C395:H395">SUM(C396:C398)</f>
        <v>21707.3</v>
      </c>
      <c r="D395" s="16">
        <f>SUM(D396:D398)</f>
        <v>0</v>
      </c>
      <c r="E395" s="16">
        <f t="shared" si="108"/>
        <v>21707.3</v>
      </c>
      <c r="F395" s="15">
        <f t="shared" si="108"/>
        <v>14343.5</v>
      </c>
      <c r="G395" s="16">
        <f>SUM(G396:G398)</f>
        <v>0</v>
      </c>
      <c r="H395" s="15">
        <f t="shared" si="108"/>
        <v>14343.5</v>
      </c>
      <c r="I395" s="4"/>
      <c r="J395" s="4"/>
      <c r="K395" s="4"/>
      <c r="L395" s="4"/>
      <c r="M395" s="4">
        <v>1</v>
      </c>
    </row>
    <row r="396" spans="1:13" ht="12" customHeight="1">
      <c r="A396" s="18">
        <f>A395</f>
        <v>608</v>
      </c>
      <c r="B396" s="19" t="s">
        <v>3</v>
      </c>
      <c r="C396" s="22">
        <v>20107.3</v>
      </c>
      <c r="D396" s="22">
        <v>0</v>
      </c>
      <c r="E396" s="22">
        <f>C396+D396</f>
        <v>20107.3</v>
      </c>
      <c r="F396" s="20">
        <v>12590</v>
      </c>
      <c r="G396" s="22">
        <v>0</v>
      </c>
      <c r="H396" s="21">
        <f>F396+G396</f>
        <v>12590</v>
      </c>
      <c r="I396" s="4"/>
      <c r="J396" s="4"/>
      <c r="K396" s="4"/>
      <c r="L396" s="4"/>
      <c r="M396" s="4">
        <v>2</v>
      </c>
    </row>
    <row r="397" spans="1:13" ht="12" customHeight="1">
      <c r="A397" s="18">
        <f>A396</f>
        <v>608</v>
      </c>
      <c r="B397" s="19" t="s">
        <v>4</v>
      </c>
      <c r="C397" s="22">
        <v>1600</v>
      </c>
      <c r="D397" s="22">
        <v>0</v>
      </c>
      <c r="E397" s="22">
        <f t="shared" si="107"/>
        <v>1600</v>
      </c>
      <c r="F397" s="21">
        <v>1753.5</v>
      </c>
      <c r="G397" s="22">
        <v>0</v>
      </c>
      <c r="H397" s="21">
        <f>F397+G397</f>
        <v>1753.5</v>
      </c>
      <c r="I397" s="4"/>
      <c r="J397" s="4"/>
      <c r="K397" s="4"/>
      <c r="L397" s="4"/>
      <c r="M397" s="4">
        <v>3</v>
      </c>
    </row>
    <row r="398" spans="1:13" ht="12" customHeight="1">
      <c r="A398" s="18">
        <f>A397</f>
        <v>608</v>
      </c>
      <c r="B398" s="24" t="s">
        <v>5</v>
      </c>
      <c r="C398" s="27">
        <v>0</v>
      </c>
      <c r="D398" s="27">
        <v>0</v>
      </c>
      <c r="E398" s="27">
        <f t="shared" si="107"/>
        <v>0</v>
      </c>
      <c r="F398" s="26">
        <v>0</v>
      </c>
      <c r="G398" s="27">
        <v>0</v>
      </c>
      <c r="H398" s="26">
        <f>F398+G398</f>
        <v>0</v>
      </c>
      <c r="I398" s="4"/>
      <c r="J398" s="4"/>
      <c r="K398" s="4"/>
      <c r="L398" s="4"/>
      <c r="M398" s="4">
        <v>4</v>
      </c>
    </row>
    <row r="399" spans="1:13" ht="12" customHeight="1">
      <c r="A399" s="12">
        <v>612</v>
      </c>
      <c r="B399" s="13" t="s">
        <v>111</v>
      </c>
      <c r="C399" s="16">
        <f aca="true" t="shared" si="109" ref="C399:H399">SUM(C400:C402)</f>
        <v>12464.5</v>
      </c>
      <c r="D399" s="16">
        <f>SUM(D400:D402)</f>
        <v>0</v>
      </c>
      <c r="E399" s="16">
        <f t="shared" si="109"/>
        <v>12464.5</v>
      </c>
      <c r="F399" s="15">
        <f t="shared" si="109"/>
        <v>26230</v>
      </c>
      <c r="G399" s="16">
        <f>SUM(G400:G402)</f>
        <v>0</v>
      </c>
      <c r="H399" s="15">
        <f t="shared" si="109"/>
        <v>26230</v>
      </c>
      <c r="I399" s="4"/>
      <c r="J399" s="4"/>
      <c r="K399" s="4"/>
      <c r="L399" s="4"/>
      <c r="M399" s="4">
        <v>1</v>
      </c>
    </row>
    <row r="400" spans="1:13" ht="12" customHeight="1">
      <c r="A400" s="18">
        <f>A399</f>
        <v>612</v>
      </c>
      <c r="B400" s="19" t="s">
        <v>3</v>
      </c>
      <c r="C400" s="22">
        <v>12456.5</v>
      </c>
      <c r="D400" s="22">
        <v>0</v>
      </c>
      <c r="E400" s="22">
        <f>C400+D400</f>
        <v>12456.5</v>
      </c>
      <c r="F400" s="21">
        <v>26222</v>
      </c>
      <c r="G400" s="22">
        <v>0</v>
      </c>
      <c r="H400" s="21">
        <f>F400+G400</f>
        <v>26222</v>
      </c>
      <c r="I400" s="4"/>
      <c r="J400" s="4"/>
      <c r="K400" s="4"/>
      <c r="L400" s="4"/>
      <c r="M400" s="4">
        <v>2</v>
      </c>
    </row>
    <row r="401" spans="1:13" ht="12" customHeight="1">
      <c r="A401" s="18">
        <f>A400</f>
        <v>612</v>
      </c>
      <c r="B401" s="19" t="s">
        <v>4</v>
      </c>
      <c r="C401" s="22">
        <v>8</v>
      </c>
      <c r="D401" s="22">
        <v>0</v>
      </c>
      <c r="E401" s="22">
        <f t="shared" si="107"/>
        <v>8</v>
      </c>
      <c r="F401" s="21">
        <v>8</v>
      </c>
      <c r="G401" s="22">
        <v>0</v>
      </c>
      <c r="H401" s="21">
        <f>F401+G401</f>
        <v>8</v>
      </c>
      <c r="I401" s="4"/>
      <c r="J401" s="4"/>
      <c r="K401" s="4"/>
      <c r="L401" s="4"/>
      <c r="M401" s="4">
        <v>3</v>
      </c>
    </row>
    <row r="402" spans="1:13" ht="12" customHeight="1">
      <c r="A402" s="18">
        <f>A401</f>
        <v>612</v>
      </c>
      <c r="B402" s="24" t="s">
        <v>5</v>
      </c>
      <c r="C402" s="27">
        <v>0</v>
      </c>
      <c r="D402" s="27">
        <v>0</v>
      </c>
      <c r="E402" s="27">
        <f t="shared" si="107"/>
        <v>0</v>
      </c>
      <c r="F402" s="26">
        <v>0</v>
      </c>
      <c r="G402" s="27">
        <v>0</v>
      </c>
      <c r="H402" s="26">
        <f>F402+G402</f>
        <v>0</v>
      </c>
      <c r="I402" s="4"/>
      <c r="J402" s="4"/>
      <c r="K402" s="4"/>
      <c r="L402" s="4"/>
      <c r="M402" s="4">
        <v>4</v>
      </c>
    </row>
    <row r="403" spans="1:13" ht="12" customHeight="1">
      <c r="A403" s="12">
        <v>616</v>
      </c>
      <c r="B403" s="13" t="s">
        <v>112</v>
      </c>
      <c r="C403" s="16">
        <f aca="true" t="shared" si="110" ref="C403:H403">SUM(C404:C406)</f>
        <v>6974.4</v>
      </c>
      <c r="D403" s="16">
        <f>SUM(D404:D406)</f>
        <v>0</v>
      </c>
      <c r="E403" s="16">
        <f t="shared" si="110"/>
        <v>6974.4</v>
      </c>
      <c r="F403" s="15">
        <f t="shared" si="110"/>
        <v>12757</v>
      </c>
      <c r="G403" s="16">
        <f>SUM(G404:G406)</f>
        <v>0</v>
      </c>
      <c r="H403" s="15">
        <f t="shared" si="110"/>
        <v>12757</v>
      </c>
      <c r="I403" s="4"/>
      <c r="J403" s="4"/>
      <c r="K403" s="4"/>
      <c r="L403" s="4"/>
      <c r="M403" s="4">
        <v>1</v>
      </c>
    </row>
    <row r="404" spans="1:13" ht="12" customHeight="1">
      <c r="A404" s="18">
        <f>A403</f>
        <v>616</v>
      </c>
      <c r="B404" s="19" t="s">
        <v>3</v>
      </c>
      <c r="C404" s="22">
        <v>6974.4</v>
      </c>
      <c r="D404" s="22">
        <v>0</v>
      </c>
      <c r="E404" s="22">
        <f>C404+D404</f>
        <v>6974.4</v>
      </c>
      <c r="F404" s="21">
        <v>12757</v>
      </c>
      <c r="G404" s="22">
        <v>0</v>
      </c>
      <c r="H404" s="21">
        <f>F404+G404</f>
        <v>12757</v>
      </c>
      <c r="I404" s="4"/>
      <c r="J404" s="4"/>
      <c r="K404" s="4"/>
      <c r="L404" s="4"/>
      <c r="M404" s="4">
        <v>2</v>
      </c>
    </row>
    <row r="405" spans="1:13" ht="12" customHeight="1">
      <c r="A405" s="18">
        <f>A404</f>
        <v>616</v>
      </c>
      <c r="B405" s="19" t="s">
        <v>4</v>
      </c>
      <c r="C405" s="22">
        <v>0</v>
      </c>
      <c r="D405" s="22">
        <v>0</v>
      </c>
      <c r="E405" s="22">
        <f t="shared" si="107"/>
        <v>0</v>
      </c>
      <c r="F405" s="21">
        <v>0</v>
      </c>
      <c r="G405" s="22">
        <v>0</v>
      </c>
      <c r="H405" s="21">
        <f>F405+G405</f>
        <v>0</v>
      </c>
      <c r="I405" s="4"/>
      <c r="J405" s="4"/>
      <c r="K405" s="4"/>
      <c r="L405" s="4"/>
      <c r="M405" s="4">
        <v>3</v>
      </c>
    </row>
    <row r="406" spans="1:13" ht="12" customHeight="1">
      <c r="A406" s="18">
        <f>A405</f>
        <v>616</v>
      </c>
      <c r="B406" s="24" t="s">
        <v>5</v>
      </c>
      <c r="C406" s="27">
        <v>0</v>
      </c>
      <c r="D406" s="27">
        <v>0</v>
      </c>
      <c r="E406" s="27">
        <f t="shared" si="107"/>
        <v>0</v>
      </c>
      <c r="F406" s="26">
        <v>0</v>
      </c>
      <c r="G406" s="27">
        <v>0</v>
      </c>
      <c r="H406" s="26">
        <f>F406+G406</f>
        <v>0</v>
      </c>
      <c r="I406" s="4"/>
      <c r="J406" s="4"/>
      <c r="K406" s="4"/>
      <c r="L406" s="4"/>
      <c r="M406" s="4">
        <v>4</v>
      </c>
    </row>
    <row r="407" spans="1:13" ht="12" customHeight="1">
      <c r="A407" s="12">
        <v>620</v>
      </c>
      <c r="B407" s="13" t="s">
        <v>113</v>
      </c>
      <c r="C407" s="16">
        <f aca="true" t="shared" si="111" ref="C407:H407">SUM(C408:C410)</f>
        <v>10695.1</v>
      </c>
      <c r="D407" s="16">
        <f>SUM(D408:D410)</f>
        <v>0</v>
      </c>
      <c r="E407" s="16">
        <f t="shared" si="111"/>
        <v>10695.1</v>
      </c>
      <c r="F407" s="15">
        <f t="shared" si="111"/>
        <v>19562</v>
      </c>
      <c r="G407" s="16">
        <f>SUM(G408:G410)</f>
        <v>0</v>
      </c>
      <c r="H407" s="15">
        <f t="shared" si="111"/>
        <v>19562</v>
      </c>
      <c r="I407" s="4"/>
      <c r="J407" s="4"/>
      <c r="K407" s="4"/>
      <c r="L407" s="4"/>
      <c r="M407" s="4">
        <v>1</v>
      </c>
    </row>
    <row r="408" spans="1:13" ht="12" customHeight="1">
      <c r="A408" s="18">
        <f>A407</f>
        <v>620</v>
      </c>
      <c r="B408" s="19" t="s">
        <v>3</v>
      </c>
      <c r="C408" s="22">
        <v>10695.1</v>
      </c>
      <c r="D408" s="22">
        <v>0</v>
      </c>
      <c r="E408" s="22">
        <f>C408+D408</f>
        <v>10695.1</v>
      </c>
      <c r="F408" s="21">
        <v>19562</v>
      </c>
      <c r="G408" s="22">
        <v>0</v>
      </c>
      <c r="H408" s="21">
        <f>F408+G408</f>
        <v>19562</v>
      </c>
      <c r="I408" s="4"/>
      <c r="J408" s="4"/>
      <c r="K408" s="4"/>
      <c r="L408" s="4"/>
      <c r="M408" s="4">
        <v>2</v>
      </c>
    </row>
    <row r="409" spans="1:13" ht="12" customHeight="1">
      <c r="A409" s="18">
        <f>A408</f>
        <v>620</v>
      </c>
      <c r="B409" s="19" t="s">
        <v>4</v>
      </c>
      <c r="C409" s="22">
        <v>0</v>
      </c>
      <c r="D409" s="22">
        <v>0</v>
      </c>
      <c r="E409" s="22">
        <f t="shared" si="107"/>
        <v>0</v>
      </c>
      <c r="F409" s="21">
        <v>0</v>
      </c>
      <c r="G409" s="22">
        <v>0</v>
      </c>
      <c r="H409" s="21">
        <f>F409+G409</f>
        <v>0</v>
      </c>
      <c r="I409" s="4"/>
      <c r="J409" s="4"/>
      <c r="K409" s="4"/>
      <c r="L409" s="4"/>
      <c r="M409" s="4">
        <v>3</v>
      </c>
    </row>
    <row r="410" spans="1:13" ht="12" customHeight="1">
      <c r="A410" s="18">
        <f>A409</f>
        <v>620</v>
      </c>
      <c r="B410" s="24" t="s">
        <v>5</v>
      </c>
      <c r="C410" s="27">
        <v>0</v>
      </c>
      <c r="D410" s="27">
        <v>0</v>
      </c>
      <c r="E410" s="27">
        <f t="shared" si="107"/>
        <v>0</v>
      </c>
      <c r="F410" s="26">
        <v>0</v>
      </c>
      <c r="G410" s="27">
        <v>0</v>
      </c>
      <c r="H410" s="26">
        <f>F410+G410</f>
        <v>0</v>
      </c>
      <c r="I410" s="4"/>
      <c r="J410" s="4"/>
      <c r="K410" s="4"/>
      <c r="L410" s="4"/>
      <c r="M410" s="4">
        <v>4</v>
      </c>
    </row>
    <row r="411" spans="1:13" ht="12" customHeight="1">
      <c r="A411" s="12">
        <v>628</v>
      </c>
      <c r="B411" s="13" t="s">
        <v>114</v>
      </c>
      <c r="C411" s="16">
        <f aca="true" t="shared" si="112" ref="C411:H411">SUM(C412:C414)</f>
        <v>14931.4</v>
      </c>
      <c r="D411" s="16">
        <f>SUM(D412:D414)</f>
        <v>0</v>
      </c>
      <c r="E411" s="16">
        <f t="shared" si="112"/>
        <v>14931.4</v>
      </c>
      <c r="F411" s="15">
        <f t="shared" si="112"/>
        <v>31409</v>
      </c>
      <c r="G411" s="16">
        <f>SUM(G412:G414)</f>
        <v>0</v>
      </c>
      <c r="H411" s="15">
        <f t="shared" si="112"/>
        <v>31409</v>
      </c>
      <c r="I411" s="4"/>
      <c r="J411" s="4"/>
      <c r="K411" s="4"/>
      <c r="L411" s="4"/>
      <c r="M411" s="4">
        <v>1</v>
      </c>
    </row>
    <row r="412" spans="1:13" ht="12" customHeight="1">
      <c r="A412" s="18">
        <f>A411</f>
        <v>628</v>
      </c>
      <c r="B412" s="19" t="s">
        <v>3</v>
      </c>
      <c r="C412" s="22">
        <v>14911.4</v>
      </c>
      <c r="D412" s="22">
        <v>0</v>
      </c>
      <c r="E412" s="22">
        <f>C412+D412</f>
        <v>14911.4</v>
      </c>
      <c r="F412" s="21">
        <v>31389</v>
      </c>
      <c r="G412" s="22">
        <v>0</v>
      </c>
      <c r="H412" s="21">
        <f>F412+G412</f>
        <v>31389</v>
      </c>
      <c r="I412" s="4"/>
      <c r="J412" s="4"/>
      <c r="K412" s="4"/>
      <c r="L412" s="4"/>
      <c r="M412" s="4">
        <v>2</v>
      </c>
    </row>
    <row r="413" spans="1:13" ht="12" customHeight="1">
      <c r="A413" s="18">
        <f>A412</f>
        <v>628</v>
      </c>
      <c r="B413" s="19" t="s">
        <v>4</v>
      </c>
      <c r="C413" s="22">
        <v>20</v>
      </c>
      <c r="D413" s="22">
        <v>0</v>
      </c>
      <c r="E413" s="22">
        <f t="shared" si="107"/>
        <v>20</v>
      </c>
      <c r="F413" s="21">
        <v>20</v>
      </c>
      <c r="G413" s="22">
        <v>0</v>
      </c>
      <c r="H413" s="21">
        <f>F413+G413</f>
        <v>20</v>
      </c>
      <c r="I413" s="4"/>
      <c r="J413" s="4"/>
      <c r="K413" s="4"/>
      <c r="L413" s="4"/>
      <c r="M413" s="4">
        <v>3</v>
      </c>
    </row>
    <row r="414" spans="1:13" ht="12" customHeight="1">
      <c r="A414" s="18">
        <f>A413</f>
        <v>628</v>
      </c>
      <c r="B414" s="24" t="s">
        <v>5</v>
      </c>
      <c r="C414" s="27">
        <v>0</v>
      </c>
      <c r="D414" s="27">
        <v>0</v>
      </c>
      <c r="E414" s="27">
        <f t="shared" si="107"/>
        <v>0</v>
      </c>
      <c r="F414" s="26">
        <v>0</v>
      </c>
      <c r="G414" s="27">
        <v>0</v>
      </c>
      <c r="H414" s="26">
        <f>F414+G414</f>
        <v>0</v>
      </c>
      <c r="I414" s="4"/>
      <c r="J414" s="4"/>
      <c r="K414" s="4"/>
      <c r="L414" s="4"/>
      <c r="M414" s="4">
        <v>4</v>
      </c>
    </row>
    <row r="415" spans="1:13" ht="12" customHeight="1">
      <c r="A415" s="12">
        <v>636</v>
      </c>
      <c r="B415" s="13" t="s">
        <v>115</v>
      </c>
      <c r="C415" s="16">
        <f aca="true" t="shared" si="113" ref="C415:H415">SUM(C416:C418)</f>
        <v>20934.9</v>
      </c>
      <c r="D415" s="16">
        <f>SUM(D416:D418)</f>
        <v>0</v>
      </c>
      <c r="E415" s="16">
        <f t="shared" si="113"/>
        <v>20934.9</v>
      </c>
      <c r="F415" s="15">
        <f t="shared" si="113"/>
        <v>38291</v>
      </c>
      <c r="G415" s="16">
        <f>SUM(G416:G418)</f>
        <v>0</v>
      </c>
      <c r="H415" s="15">
        <f t="shared" si="113"/>
        <v>38291</v>
      </c>
      <c r="I415" s="4"/>
      <c r="J415" s="4"/>
      <c r="K415" s="4"/>
      <c r="L415" s="4"/>
      <c r="M415" s="4">
        <v>1</v>
      </c>
    </row>
    <row r="416" spans="1:13" ht="12" customHeight="1">
      <c r="A416" s="18">
        <f>A415</f>
        <v>636</v>
      </c>
      <c r="B416" s="19" t="s">
        <v>3</v>
      </c>
      <c r="C416" s="22">
        <v>20934.9</v>
      </c>
      <c r="D416" s="22">
        <v>0</v>
      </c>
      <c r="E416" s="22">
        <f>C416+D416</f>
        <v>20934.9</v>
      </c>
      <c r="F416" s="21">
        <v>38291</v>
      </c>
      <c r="G416" s="22">
        <v>0</v>
      </c>
      <c r="H416" s="21">
        <f>F416+G416</f>
        <v>38291</v>
      </c>
      <c r="I416" s="4"/>
      <c r="J416" s="4"/>
      <c r="K416" s="4"/>
      <c r="L416" s="4"/>
      <c r="M416" s="4">
        <v>2</v>
      </c>
    </row>
    <row r="417" spans="1:13" ht="12" customHeight="1">
      <c r="A417" s="18">
        <f>A416</f>
        <v>636</v>
      </c>
      <c r="B417" s="19" t="s">
        <v>4</v>
      </c>
      <c r="C417" s="22">
        <v>0</v>
      </c>
      <c r="D417" s="22">
        <v>0</v>
      </c>
      <c r="E417" s="22">
        <f t="shared" si="107"/>
        <v>0</v>
      </c>
      <c r="F417" s="21">
        <v>0</v>
      </c>
      <c r="G417" s="22">
        <v>0</v>
      </c>
      <c r="H417" s="21">
        <f>F417+G417</f>
        <v>0</v>
      </c>
      <c r="I417" s="4"/>
      <c r="J417" s="4"/>
      <c r="K417" s="4"/>
      <c r="L417" s="4"/>
      <c r="M417" s="4">
        <v>3</v>
      </c>
    </row>
    <row r="418" spans="1:13" ht="12" customHeight="1">
      <c r="A418" s="18">
        <f>A417</f>
        <v>636</v>
      </c>
      <c r="B418" s="24" t="s">
        <v>5</v>
      </c>
      <c r="C418" s="27">
        <v>0</v>
      </c>
      <c r="D418" s="27">
        <v>0</v>
      </c>
      <c r="E418" s="27">
        <f t="shared" si="107"/>
        <v>0</v>
      </c>
      <c r="F418" s="26">
        <v>0</v>
      </c>
      <c r="G418" s="27">
        <v>0</v>
      </c>
      <c r="H418" s="26">
        <f>F418+G418</f>
        <v>0</v>
      </c>
      <c r="I418" s="4"/>
      <c r="J418" s="4"/>
      <c r="K418" s="4"/>
      <c r="L418" s="4"/>
      <c r="M418" s="4">
        <v>4</v>
      </c>
    </row>
    <row r="419" spans="1:13" ht="12" customHeight="1">
      <c r="A419" s="12">
        <v>644</v>
      </c>
      <c r="B419" s="13" t="s">
        <v>116</v>
      </c>
      <c r="C419" s="16">
        <f aca="true" t="shared" si="114" ref="C419:H419">SUM(C420:C422)</f>
        <v>26439.2</v>
      </c>
      <c r="D419" s="16">
        <f>SUM(D420:D422)</f>
        <v>0</v>
      </c>
      <c r="E419" s="16">
        <f t="shared" si="114"/>
        <v>26439.2</v>
      </c>
      <c r="F419" s="15">
        <f t="shared" si="114"/>
        <v>48329</v>
      </c>
      <c r="G419" s="16">
        <f>SUM(G420:G422)</f>
        <v>0</v>
      </c>
      <c r="H419" s="15">
        <f t="shared" si="114"/>
        <v>48329</v>
      </c>
      <c r="I419" s="4"/>
      <c r="J419" s="4"/>
      <c r="K419" s="4"/>
      <c r="L419" s="4"/>
      <c r="M419" s="4">
        <v>1</v>
      </c>
    </row>
    <row r="420" spans="1:13" ht="12" customHeight="1">
      <c r="A420" s="18">
        <f>A419</f>
        <v>644</v>
      </c>
      <c r="B420" s="19" t="s">
        <v>3</v>
      </c>
      <c r="C420" s="22">
        <v>26403.2</v>
      </c>
      <c r="D420" s="22">
        <v>0</v>
      </c>
      <c r="E420" s="22">
        <f>C420+D420</f>
        <v>26403.2</v>
      </c>
      <c r="F420" s="21">
        <v>48293</v>
      </c>
      <c r="G420" s="22">
        <v>0</v>
      </c>
      <c r="H420" s="21">
        <f>F420+G420</f>
        <v>48293</v>
      </c>
      <c r="I420" s="4"/>
      <c r="J420" s="4"/>
      <c r="K420" s="4"/>
      <c r="L420" s="4"/>
      <c r="M420" s="4">
        <v>2</v>
      </c>
    </row>
    <row r="421" spans="1:13" ht="12" customHeight="1">
      <c r="A421" s="18">
        <f>A420</f>
        <v>644</v>
      </c>
      <c r="B421" s="19" t="s">
        <v>4</v>
      </c>
      <c r="C421" s="22">
        <v>36</v>
      </c>
      <c r="D421" s="22">
        <v>0</v>
      </c>
      <c r="E421" s="22">
        <f t="shared" si="107"/>
        <v>36</v>
      </c>
      <c r="F421" s="21">
        <v>36</v>
      </c>
      <c r="G421" s="22">
        <v>0</v>
      </c>
      <c r="H421" s="21">
        <f>F421+G421</f>
        <v>36</v>
      </c>
      <c r="I421" s="4"/>
      <c r="J421" s="4"/>
      <c r="K421" s="4"/>
      <c r="L421" s="4"/>
      <c r="M421" s="4">
        <v>3</v>
      </c>
    </row>
    <row r="422" spans="1:13" ht="12" customHeight="1">
      <c r="A422" s="18">
        <f>A421</f>
        <v>644</v>
      </c>
      <c r="B422" s="24" t="s">
        <v>5</v>
      </c>
      <c r="C422" s="27">
        <v>0</v>
      </c>
      <c r="D422" s="27">
        <v>0</v>
      </c>
      <c r="E422" s="27">
        <f t="shared" si="107"/>
        <v>0</v>
      </c>
      <c r="F422" s="26">
        <v>0</v>
      </c>
      <c r="G422" s="27">
        <v>0</v>
      </c>
      <c r="H422" s="26">
        <f>F422+G422</f>
        <v>0</v>
      </c>
      <c r="I422" s="4"/>
      <c r="J422" s="4"/>
      <c r="K422" s="4"/>
      <c r="L422" s="4"/>
      <c r="M422" s="4">
        <v>4</v>
      </c>
    </row>
    <row r="423" spans="1:13" ht="12" customHeight="1">
      <c r="A423" s="12">
        <v>664</v>
      </c>
      <c r="B423" s="13" t="s">
        <v>117</v>
      </c>
      <c r="C423" s="16">
        <f aca="true" t="shared" si="115" ref="C423:H423">SUM(C424:C426)</f>
        <v>57509.2</v>
      </c>
      <c r="D423" s="16">
        <f>SUM(D424:D426)</f>
        <v>0</v>
      </c>
      <c r="E423" s="16">
        <f t="shared" si="115"/>
        <v>57509.2</v>
      </c>
      <c r="F423" s="15">
        <f t="shared" si="115"/>
        <v>106963.5</v>
      </c>
      <c r="G423" s="16">
        <f>SUM(G424:G426)</f>
        <v>0</v>
      </c>
      <c r="H423" s="15">
        <f t="shared" si="115"/>
        <v>106963.5</v>
      </c>
      <c r="I423" s="4"/>
      <c r="J423" s="4"/>
      <c r="K423" s="4"/>
      <c r="L423" s="4"/>
      <c r="M423" s="4">
        <v>1</v>
      </c>
    </row>
    <row r="424" spans="1:13" ht="12" customHeight="1">
      <c r="A424" s="18">
        <f>A423</f>
        <v>664</v>
      </c>
      <c r="B424" s="19" t="s">
        <v>3</v>
      </c>
      <c r="C424" s="22">
        <v>57482.2</v>
      </c>
      <c r="D424" s="22">
        <v>0</v>
      </c>
      <c r="E424" s="22">
        <f>C424+D424</f>
        <v>57482.2</v>
      </c>
      <c r="F424" s="20">
        <v>106156</v>
      </c>
      <c r="G424" s="22">
        <v>0</v>
      </c>
      <c r="H424" s="21">
        <f>F424+G424</f>
        <v>106156</v>
      </c>
      <c r="I424" s="4"/>
      <c r="J424" s="4"/>
      <c r="K424" s="4"/>
      <c r="L424" s="4"/>
      <c r="M424" s="4">
        <v>2</v>
      </c>
    </row>
    <row r="425" spans="1:13" ht="12" customHeight="1">
      <c r="A425" s="18">
        <f>A424</f>
        <v>664</v>
      </c>
      <c r="B425" s="19" t="s">
        <v>4</v>
      </c>
      <c r="C425" s="22">
        <v>27</v>
      </c>
      <c r="D425" s="22">
        <v>0</v>
      </c>
      <c r="E425" s="22">
        <f t="shared" si="107"/>
        <v>27</v>
      </c>
      <c r="F425" s="20">
        <v>807.5</v>
      </c>
      <c r="G425" s="22">
        <v>0</v>
      </c>
      <c r="H425" s="21">
        <f>F425+G425</f>
        <v>807.5</v>
      </c>
      <c r="I425" s="4"/>
      <c r="J425" s="4"/>
      <c r="K425" s="4"/>
      <c r="L425" s="4"/>
      <c r="M425" s="4">
        <v>3</v>
      </c>
    </row>
    <row r="426" spans="1:13" ht="12" customHeight="1">
      <c r="A426" s="18">
        <f>A425</f>
        <v>664</v>
      </c>
      <c r="B426" s="24" t="s">
        <v>5</v>
      </c>
      <c r="C426" s="27">
        <v>0</v>
      </c>
      <c r="D426" s="27">
        <v>0</v>
      </c>
      <c r="E426" s="27">
        <f t="shared" si="107"/>
        <v>0</v>
      </c>
      <c r="F426" s="26">
        <v>0</v>
      </c>
      <c r="G426" s="27">
        <v>0</v>
      </c>
      <c r="H426" s="26">
        <f>F426+G426</f>
        <v>0</v>
      </c>
      <c r="I426" s="4"/>
      <c r="J426" s="4"/>
      <c r="K426" s="4"/>
      <c r="L426" s="4"/>
      <c r="M426" s="4">
        <v>4</v>
      </c>
    </row>
    <row r="427" spans="1:13" ht="12" customHeight="1">
      <c r="A427" s="12">
        <v>676</v>
      </c>
      <c r="B427" s="13" t="s">
        <v>118</v>
      </c>
      <c r="C427" s="16">
        <f aca="true" t="shared" si="116" ref="C427:H427">SUM(C428:C430)</f>
        <v>185060.30000000002</v>
      </c>
      <c r="D427" s="16">
        <f>SUM(D428:D430)</f>
        <v>0</v>
      </c>
      <c r="E427" s="16">
        <f t="shared" si="116"/>
        <v>185060.30000000002</v>
      </c>
      <c r="F427" s="15">
        <f t="shared" si="116"/>
        <v>355815.2</v>
      </c>
      <c r="G427" s="16">
        <f>SUM(G428:G430)</f>
        <v>0</v>
      </c>
      <c r="H427" s="15">
        <f t="shared" si="116"/>
        <v>355815.2</v>
      </c>
      <c r="I427" s="4"/>
      <c r="J427" s="4"/>
      <c r="K427" s="4"/>
      <c r="L427" s="4"/>
      <c r="M427" s="4">
        <v>1</v>
      </c>
    </row>
    <row r="428" spans="1:13" ht="12" customHeight="1">
      <c r="A428" s="18">
        <f>A427</f>
        <v>676</v>
      </c>
      <c r="B428" s="19" t="s">
        <v>3</v>
      </c>
      <c r="C428" s="22">
        <v>180094.1</v>
      </c>
      <c r="D428" s="22">
        <v>0</v>
      </c>
      <c r="E428" s="22">
        <f>C428+D428</f>
        <v>180094.1</v>
      </c>
      <c r="F428" s="21">
        <v>350599</v>
      </c>
      <c r="G428" s="22">
        <v>0</v>
      </c>
      <c r="H428" s="21">
        <f>F428+G428</f>
        <v>350599</v>
      </c>
      <c r="I428" s="4"/>
      <c r="J428" s="4"/>
      <c r="K428" s="4"/>
      <c r="L428" s="4"/>
      <c r="M428" s="4">
        <v>2</v>
      </c>
    </row>
    <row r="429" spans="1:13" ht="12" customHeight="1">
      <c r="A429" s="18">
        <f>A428</f>
        <v>676</v>
      </c>
      <c r="B429" s="19" t="s">
        <v>4</v>
      </c>
      <c r="C429" s="22">
        <v>4966.2</v>
      </c>
      <c r="D429" s="22">
        <v>0</v>
      </c>
      <c r="E429" s="22">
        <f t="shared" si="107"/>
        <v>4966.2</v>
      </c>
      <c r="F429" s="21">
        <v>5216.2</v>
      </c>
      <c r="G429" s="22">
        <v>0</v>
      </c>
      <c r="H429" s="21">
        <f>F429+G429</f>
        <v>5216.2</v>
      </c>
      <c r="I429" s="4"/>
      <c r="J429" s="4"/>
      <c r="K429" s="4"/>
      <c r="L429" s="4"/>
      <c r="M429" s="4">
        <v>3</v>
      </c>
    </row>
    <row r="430" spans="1:13" ht="12" customHeight="1">
      <c r="A430" s="18">
        <f>A429</f>
        <v>676</v>
      </c>
      <c r="B430" s="24" t="s">
        <v>5</v>
      </c>
      <c r="C430" s="27">
        <v>0</v>
      </c>
      <c r="D430" s="27">
        <v>0</v>
      </c>
      <c r="E430" s="27">
        <f t="shared" si="107"/>
        <v>0</v>
      </c>
      <c r="F430" s="26">
        <v>0</v>
      </c>
      <c r="G430" s="27">
        <v>0</v>
      </c>
      <c r="H430" s="26">
        <f>F430+G430</f>
        <v>0</v>
      </c>
      <c r="I430" s="4"/>
      <c r="J430" s="4"/>
      <c r="K430" s="4"/>
      <c r="L430" s="4"/>
      <c r="M430" s="4">
        <v>4</v>
      </c>
    </row>
    <row r="431" spans="1:13" ht="12" customHeight="1">
      <c r="A431" s="12">
        <v>684</v>
      </c>
      <c r="B431" s="13" t="s">
        <v>119</v>
      </c>
      <c r="C431" s="16">
        <f aca="true" t="shared" si="117" ref="C431:H431">SUM(C432:C434)</f>
        <v>128922.3</v>
      </c>
      <c r="D431" s="16">
        <f>SUM(D432:D434)</f>
        <v>0</v>
      </c>
      <c r="E431" s="16">
        <f t="shared" si="117"/>
        <v>128922.3</v>
      </c>
      <c r="F431" s="15">
        <f t="shared" si="117"/>
        <v>227159.4</v>
      </c>
      <c r="G431" s="16">
        <f>SUM(G432:G434)</f>
        <v>0</v>
      </c>
      <c r="H431" s="15">
        <f t="shared" si="117"/>
        <v>227159.4</v>
      </c>
      <c r="I431" s="4"/>
      <c r="J431" s="4"/>
      <c r="K431" s="4"/>
      <c r="L431" s="4"/>
      <c r="M431" s="4">
        <v>1</v>
      </c>
    </row>
    <row r="432" spans="1:13" ht="12" customHeight="1">
      <c r="A432" s="18">
        <f>A431</f>
        <v>684</v>
      </c>
      <c r="B432" s="19" t="s">
        <v>3</v>
      </c>
      <c r="C432" s="22">
        <v>74142.3</v>
      </c>
      <c r="D432" s="22">
        <v>0</v>
      </c>
      <c r="E432" s="22">
        <f>C432+D432</f>
        <v>74142.3</v>
      </c>
      <c r="F432" s="21">
        <v>23484</v>
      </c>
      <c r="G432" s="22">
        <v>0</v>
      </c>
      <c r="H432" s="21">
        <f>F432+G432</f>
        <v>23484</v>
      </c>
      <c r="I432" s="4"/>
      <c r="J432" s="4"/>
      <c r="K432" s="4"/>
      <c r="L432" s="4"/>
      <c r="M432" s="4">
        <v>2</v>
      </c>
    </row>
    <row r="433" spans="1:13" ht="12" customHeight="1">
      <c r="A433" s="18">
        <f>A432</f>
        <v>684</v>
      </c>
      <c r="B433" s="19" t="s">
        <v>4</v>
      </c>
      <c r="C433" s="22">
        <v>54780</v>
      </c>
      <c r="D433" s="22">
        <v>0</v>
      </c>
      <c r="E433" s="22">
        <f t="shared" si="107"/>
        <v>54780</v>
      </c>
      <c r="F433" s="21">
        <v>203675.4</v>
      </c>
      <c r="G433" s="22">
        <v>0</v>
      </c>
      <c r="H433" s="21">
        <f>F433+G433</f>
        <v>203675.4</v>
      </c>
      <c r="I433" s="4"/>
      <c r="J433" s="4"/>
      <c r="K433" s="4"/>
      <c r="L433" s="4"/>
      <c r="M433" s="4">
        <v>3</v>
      </c>
    </row>
    <row r="434" spans="1:13" ht="12" customHeight="1">
      <c r="A434" s="18">
        <f>A433</f>
        <v>684</v>
      </c>
      <c r="B434" s="24" t="s">
        <v>5</v>
      </c>
      <c r="C434" s="27">
        <v>0</v>
      </c>
      <c r="D434" s="27">
        <v>0</v>
      </c>
      <c r="E434" s="27">
        <f t="shared" si="107"/>
        <v>0</v>
      </c>
      <c r="F434" s="26">
        <v>0</v>
      </c>
      <c r="G434" s="27">
        <v>0</v>
      </c>
      <c r="H434" s="26">
        <f>F434+G434</f>
        <v>0</v>
      </c>
      <c r="I434" s="4"/>
      <c r="J434" s="4"/>
      <c r="K434" s="4"/>
      <c r="L434" s="4"/>
      <c r="M434" s="4">
        <v>4</v>
      </c>
    </row>
    <row r="435" spans="1:13" ht="12" customHeight="1">
      <c r="A435" s="12">
        <v>691</v>
      </c>
      <c r="B435" s="13" t="s">
        <v>120</v>
      </c>
      <c r="C435" s="16">
        <f aca="true" t="shared" si="118" ref="C435:H435">SUM(C436:C438)</f>
        <v>525095.5</v>
      </c>
      <c r="D435" s="16">
        <f>SUM(D436:D438)</f>
        <v>0</v>
      </c>
      <c r="E435" s="16">
        <f t="shared" si="118"/>
        <v>525095.5</v>
      </c>
      <c r="F435" s="15">
        <f t="shared" si="118"/>
        <v>506201</v>
      </c>
      <c r="G435" s="16">
        <f>SUM(G436:G438)</f>
        <v>0</v>
      </c>
      <c r="H435" s="15">
        <f t="shared" si="118"/>
        <v>506201</v>
      </c>
      <c r="I435" s="4"/>
      <c r="J435" s="4"/>
      <c r="K435" s="4"/>
      <c r="L435" s="4"/>
      <c r="M435" s="4">
        <v>1</v>
      </c>
    </row>
    <row r="436" spans="1:13" ht="12" customHeight="1">
      <c r="A436" s="18">
        <f>A435</f>
        <v>691</v>
      </c>
      <c r="B436" s="19" t="s">
        <v>3</v>
      </c>
      <c r="C436" s="22">
        <v>169798.7</v>
      </c>
      <c r="D436" s="22">
        <v>0</v>
      </c>
      <c r="E436" s="22">
        <f>C436+D436</f>
        <v>169798.7</v>
      </c>
      <c r="F436" s="21">
        <v>3762</v>
      </c>
      <c r="G436" s="22">
        <v>0</v>
      </c>
      <c r="H436" s="21">
        <f>F436+G436</f>
        <v>3762</v>
      </c>
      <c r="I436" s="4"/>
      <c r="J436" s="4"/>
      <c r="K436" s="4"/>
      <c r="L436" s="4"/>
      <c r="M436" s="4">
        <v>2</v>
      </c>
    </row>
    <row r="437" spans="1:13" ht="12" customHeight="1">
      <c r="A437" s="18">
        <f>A436</f>
        <v>691</v>
      </c>
      <c r="B437" s="19" t="s">
        <v>4</v>
      </c>
      <c r="C437" s="22">
        <v>10705</v>
      </c>
      <c r="D437" s="22">
        <v>0</v>
      </c>
      <c r="E437" s="22">
        <f t="shared" si="107"/>
        <v>10705</v>
      </c>
      <c r="F437" s="21">
        <v>161792.6</v>
      </c>
      <c r="G437" s="22">
        <v>0</v>
      </c>
      <c r="H437" s="21">
        <f>F437+G437</f>
        <v>161792.6</v>
      </c>
      <c r="I437" s="4"/>
      <c r="J437" s="4"/>
      <c r="K437" s="4"/>
      <c r="L437" s="4"/>
      <c r="M437" s="4">
        <v>3</v>
      </c>
    </row>
    <row r="438" spans="1:13" ht="12" customHeight="1">
      <c r="A438" s="18">
        <f>A437</f>
        <v>691</v>
      </c>
      <c r="B438" s="24" t="s">
        <v>5</v>
      </c>
      <c r="C438" s="27">
        <v>344591.8</v>
      </c>
      <c r="D438" s="27">
        <v>0</v>
      </c>
      <c r="E438" s="27">
        <f t="shared" si="107"/>
        <v>344591.8</v>
      </c>
      <c r="F438" s="26">
        <v>340646.4</v>
      </c>
      <c r="G438" s="27">
        <v>0</v>
      </c>
      <c r="H438" s="26">
        <f>F438+G438</f>
        <v>340646.4</v>
      </c>
      <c r="I438" s="4"/>
      <c r="J438" s="4"/>
      <c r="K438" s="4"/>
      <c r="L438" s="4"/>
      <c r="M438" s="4">
        <v>4</v>
      </c>
    </row>
    <row r="439" spans="1:13" ht="12" customHeight="1">
      <c r="A439" s="12">
        <v>692</v>
      </c>
      <c r="B439" s="13" t="s">
        <v>121</v>
      </c>
      <c r="C439" s="16">
        <f aca="true" t="shared" si="119" ref="C439:H439">SUM(C440:C442)</f>
        <v>9050</v>
      </c>
      <c r="D439" s="16">
        <f>SUM(D440:D442)</f>
        <v>0</v>
      </c>
      <c r="E439" s="16">
        <f t="shared" si="119"/>
        <v>9050</v>
      </c>
      <c r="F439" s="15">
        <f t="shared" si="119"/>
        <v>8125.5</v>
      </c>
      <c r="G439" s="16">
        <f>SUM(G440:G442)</f>
        <v>0</v>
      </c>
      <c r="H439" s="15">
        <f t="shared" si="119"/>
        <v>8125.5</v>
      </c>
      <c r="I439" s="4"/>
      <c r="J439" s="4"/>
      <c r="K439" s="4"/>
      <c r="L439" s="4"/>
      <c r="M439" s="4">
        <v>1</v>
      </c>
    </row>
    <row r="440" spans="1:13" ht="12" customHeight="1">
      <c r="A440" s="18">
        <f>A439</f>
        <v>692</v>
      </c>
      <c r="B440" s="19" t="s">
        <v>3</v>
      </c>
      <c r="C440" s="23">
        <v>6000</v>
      </c>
      <c r="D440" s="22">
        <v>0</v>
      </c>
      <c r="E440" s="22">
        <f>C440+D440</f>
        <v>6000</v>
      </c>
      <c r="F440" s="21">
        <v>5075.5</v>
      </c>
      <c r="G440" s="22">
        <v>0</v>
      </c>
      <c r="H440" s="21">
        <f>F440+G440</f>
        <v>5075.5</v>
      </c>
      <c r="I440" s="4"/>
      <c r="J440" s="4"/>
      <c r="K440" s="4"/>
      <c r="L440" s="4"/>
      <c r="M440" s="4">
        <v>2</v>
      </c>
    </row>
    <row r="441" spans="1:13" ht="12" customHeight="1">
      <c r="A441" s="18">
        <f>A440</f>
        <v>692</v>
      </c>
      <c r="B441" s="19" t="s">
        <v>4</v>
      </c>
      <c r="C441" s="22">
        <v>3050</v>
      </c>
      <c r="D441" s="22">
        <v>0</v>
      </c>
      <c r="E441" s="22">
        <f t="shared" si="107"/>
        <v>3050</v>
      </c>
      <c r="F441" s="21">
        <v>3050</v>
      </c>
      <c r="G441" s="22">
        <v>0</v>
      </c>
      <c r="H441" s="21">
        <f>F441+G441</f>
        <v>3050</v>
      </c>
      <c r="I441" s="4"/>
      <c r="J441" s="4"/>
      <c r="K441" s="4"/>
      <c r="L441" s="4"/>
      <c r="M441" s="4">
        <v>3</v>
      </c>
    </row>
    <row r="442" spans="1:13" ht="12" customHeight="1">
      <c r="A442" s="18">
        <f>A441</f>
        <v>692</v>
      </c>
      <c r="B442" s="24" t="s">
        <v>5</v>
      </c>
      <c r="C442" s="27">
        <v>0</v>
      </c>
      <c r="D442" s="27">
        <v>0</v>
      </c>
      <c r="E442" s="27">
        <f t="shared" si="107"/>
        <v>0</v>
      </c>
      <c r="F442" s="26">
        <v>0</v>
      </c>
      <c r="G442" s="27">
        <v>0</v>
      </c>
      <c r="H442" s="26">
        <f>F442+G442</f>
        <v>0</v>
      </c>
      <c r="I442" s="4"/>
      <c r="J442" s="4"/>
      <c r="K442" s="4"/>
      <c r="L442" s="4"/>
      <c r="M442" s="4">
        <v>4</v>
      </c>
    </row>
    <row r="443" spans="1:13" ht="12" customHeight="1">
      <c r="A443" s="12">
        <v>693</v>
      </c>
      <c r="B443" s="13" t="s">
        <v>122</v>
      </c>
      <c r="C443" s="16">
        <f aca="true" t="shared" si="120" ref="C443:H443">SUM(C444:C446)</f>
        <v>1606104.625</v>
      </c>
      <c r="D443" s="16">
        <f>SUM(D444:D446)</f>
        <v>0</v>
      </c>
      <c r="E443" s="16">
        <f t="shared" si="120"/>
        <v>1606104.625</v>
      </c>
      <c r="F443" s="15">
        <f t="shared" si="120"/>
        <v>1675735.111</v>
      </c>
      <c r="G443" s="16">
        <f>SUM(G444:G446)</f>
        <v>0</v>
      </c>
      <c r="H443" s="15">
        <f t="shared" si="120"/>
        <v>1675735.111</v>
      </c>
      <c r="I443" s="4"/>
      <c r="J443" s="4"/>
      <c r="K443" s="4"/>
      <c r="L443" s="4"/>
      <c r="M443" s="4">
        <v>1</v>
      </c>
    </row>
    <row r="444" spans="1:13" ht="12" customHeight="1">
      <c r="A444" s="18">
        <f>A443</f>
        <v>693</v>
      </c>
      <c r="B444" s="19" t="s">
        <v>3</v>
      </c>
      <c r="C444" s="22">
        <v>1416104.625</v>
      </c>
      <c r="D444" s="22">
        <v>0</v>
      </c>
      <c r="E444" s="22">
        <f>C444+D444</f>
        <v>1416104.625</v>
      </c>
      <c r="F444" s="21">
        <v>1485735.111</v>
      </c>
      <c r="G444" s="22">
        <v>0</v>
      </c>
      <c r="H444" s="21">
        <f>F444+G444</f>
        <v>1485735.111</v>
      </c>
      <c r="I444" s="4"/>
      <c r="J444" s="4"/>
      <c r="K444" s="4"/>
      <c r="L444" s="4"/>
      <c r="M444" s="4">
        <v>2</v>
      </c>
    </row>
    <row r="445" spans="1:13" ht="12" customHeight="1">
      <c r="A445" s="18">
        <f>A444</f>
        <v>693</v>
      </c>
      <c r="B445" s="19" t="s">
        <v>4</v>
      </c>
      <c r="C445" s="22">
        <v>190000</v>
      </c>
      <c r="D445" s="22">
        <v>0</v>
      </c>
      <c r="E445" s="22">
        <f t="shared" si="107"/>
        <v>190000</v>
      </c>
      <c r="F445" s="21">
        <v>190000</v>
      </c>
      <c r="G445" s="22">
        <v>0</v>
      </c>
      <c r="H445" s="21">
        <f>F445+G445</f>
        <v>190000</v>
      </c>
      <c r="I445" s="4"/>
      <c r="J445" s="4"/>
      <c r="K445" s="4"/>
      <c r="L445" s="4"/>
      <c r="M445" s="4">
        <v>3</v>
      </c>
    </row>
    <row r="446" spans="1:13" ht="12" customHeight="1">
      <c r="A446" s="18">
        <f>A445</f>
        <v>693</v>
      </c>
      <c r="B446" s="24" t="s">
        <v>5</v>
      </c>
      <c r="C446" s="27">
        <v>0</v>
      </c>
      <c r="D446" s="27">
        <v>0</v>
      </c>
      <c r="E446" s="27">
        <f t="shared" si="107"/>
        <v>0</v>
      </c>
      <c r="F446" s="26">
        <v>0</v>
      </c>
      <c r="G446" s="27">
        <v>0</v>
      </c>
      <c r="H446" s="26">
        <f>F446+G446</f>
        <v>0</v>
      </c>
      <c r="I446" s="4"/>
      <c r="J446" s="4"/>
      <c r="K446" s="4"/>
      <c r="L446" s="4"/>
      <c r="M446" s="4">
        <v>4</v>
      </c>
    </row>
    <row r="447" spans="1:13" ht="12" customHeight="1">
      <c r="A447" s="12">
        <v>695</v>
      </c>
      <c r="B447" s="13" t="s">
        <v>123</v>
      </c>
      <c r="C447" s="16">
        <f aca="true" t="shared" si="121" ref="C447:H447">SUM(C448:C450)</f>
        <v>0</v>
      </c>
      <c r="D447" s="16">
        <f>SUM(D448:D450)</f>
        <v>0</v>
      </c>
      <c r="E447" s="16">
        <f t="shared" si="121"/>
        <v>0</v>
      </c>
      <c r="F447" s="15">
        <f t="shared" si="121"/>
        <v>230</v>
      </c>
      <c r="G447" s="16">
        <f>SUM(G448:G450)</f>
        <v>0</v>
      </c>
      <c r="H447" s="15">
        <f t="shared" si="121"/>
        <v>230</v>
      </c>
      <c r="I447" s="4"/>
      <c r="J447" s="4"/>
      <c r="K447" s="4"/>
      <c r="L447" s="4"/>
      <c r="M447" s="4">
        <v>1</v>
      </c>
    </row>
    <row r="448" spans="1:13" ht="12" customHeight="1">
      <c r="A448" s="18">
        <f>A447</f>
        <v>695</v>
      </c>
      <c r="B448" s="19" t="s">
        <v>3</v>
      </c>
      <c r="C448" s="22">
        <v>0</v>
      </c>
      <c r="D448" s="22">
        <v>0</v>
      </c>
      <c r="E448" s="22">
        <f>C448+D448</f>
        <v>0</v>
      </c>
      <c r="F448" s="21">
        <v>155</v>
      </c>
      <c r="G448" s="22">
        <v>0</v>
      </c>
      <c r="H448" s="21">
        <f>F448+G448</f>
        <v>155</v>
      </c>
      <c r="I448" s="4"/>
      <c r="J448" s="4"/>
      <c r="K448" s="4"/>
      <c r="L448" s="4"/>
      <c r="M448" s="4">
        <v>2</v>
      </c>
    </row>
    <row r="449" spans="1:13" ht="12" customHeight="1">
      <c r="A449" s="18">
        <f>A448</f>
        <v>695</v>
      </c>
      <c r="B449" s="19" t="s">
        <v>4</v>
      </c>
      <c r="C449" s="22">
        <v>0</v>
      </c>
      <c r="D449" s="22">
        <v>0</v>
      </c>
      <c r="E449" s="22">
        <f t="shared" si="107"/>
        <v>0</v>
      </c>
      <c r="F449" s="21">
        <v>75</v>
      </c>
      <c r="G449" s="22">
        <v>0</v>
      </c>
      <c r="H449" s="21">
        <f>F449+G449</f>
        <v>75</v>
      </c>
      <c r="I449" s="4"/>
      <c r="J449" s="4"/>
      <c r="K449" s="4"/>
      <c r="L449" s="4"/>
      <c r="M449" s="4">
        <v>3</v>
      </c>
    </row>
    <row r="450" spans="1:13" ht="12" customHeight="1">
      <c r="A450" s="18">
        <f>A449</f>
        <v>695</v>
      </c>
      <c r="B450" s="24" t="s">
        <v>5</v>
      </c>
      <c r="C450" s="27">
        <v>0</v>
      </c>
      <c r="D450" s="27">
        <v>0</v>
      </c>
      <c r="E450" s="27">
        <f t="shared" si="107"/>
        <v>0</v>
      </c>
      <c r="F450" s="26">
        <v>0</v>
      </c>
      <c r="G450" s="27">
        <v>0</v>
      </c>
      <c r="H450" s="26">
        <f>F450+G450</f>
        <v>0</v>
      </c>
      <c r="I450" s="4"/>
      <c r="J450" s="4"/>
      <c r="K450" s="4"/>
      <c r="L450" s="4"/>
      <c r="M450" s="4">
        <v>4</v>
      </c>
    </row>
    <row r="451" spans="1:14" ht="12" customHeight="1">
      <c r="A451" s="12"/>
      <c r="B451" s="29" t="s">
        <v>16</v>
      </c>
      <c r="C451" s="31">
        <f aca="true" t="shared" si="122" ref="C451:F454">SUMIF($M$391:$M$450,$N451,C$391:C$450)</f>
        <v>2632448.725</v>
      </c>
      <c r="D451" s="31">
        <f t="shared" si="122"/>
        <v>0</v>
      </c>
      <c r="E451" s="31">
        <f t="shared" si="122"/>
        <v>2632448.725</v>
      </c>
      <c r="F451" s="30">
        <f t="shared" si="122"/>
        <v>3099876.211</v>
      </c>
      <c r="G451" s="30">
        <f aca="true" t="shared" si="123" ref="G451:H454">SUMIF($M$391:$M$450,$N451,G$391:G$450)</f>
        <v>0</v>
      </c>
      <c r="H451" s="30">
        <f t="shared" si="123"/>
        <v>3099876.211</v>
      </c>
      <c r="I451" s="4"/>
      <c r="J451" s="4"/>
      <c r="K451" s="4"/>
      <c r="L451" s="4"/>
      <c r="N451" s="4">
        <v>1</v>
      </c>
    </row>
    <row r="452" spans="1:14" ht="12" customHeight="1">
      <c r="A452" s="18"/>
      <c r="B452" s="32" t="s">
        <v>3</v>
      </c>
      <c r="C452" s="31">
        <f t="shared" si="122"/>
        <v>2016104.725</v>
      </c>
      <c r="D452" s="31">
        <f t="shared" si="122"/>
        <v>0</v>
      </c>
      <c r="E452" s="31">
        <f t="shared" si="122"/>
        <v>2016104.725</v>
      </c>
      <c r="F452" s="30">
        <f t="shared" si="122"/>
        <v>2185735.611</v>
      </c>
      <c r="G452" s="30">
        <f t="shared" si="123"/>
        <v>0</v>
      </c>
      <c r="H452" s="30">
        <f t="shared" si="123"/>
        <v>2185735.611</v>
      </c>
      <c r="I452" s="4"/>
      <c r="J452" s="4"/>
      <c r="K452" s="4"/>
      <c r="L452" s="4"/>
      <c r="N452" s="4">
        <v>2</v>
      </c>
    </row>
    <row r="453" spans="1:14" ht="12" customHeight="1">
      <c r="A453" s="18"/>
      <c r="B453" s="32" t="s">
        <v>4</v>
      </c>
      <c r="C453" s="31">
        <f t="shared" si="122"/>
        <v>266252.2</v>
      </c>
      <c r="D453" s="31">
        <f t="shared" si="122"/>
        <v>0</v>
      </c>
      <c r="E453" s="31">
        <f t="shared" si="122"/>
        <v>266252.2</v>
      </c>
      <c r="F453" s="30">
        <f t="shared" si="122"/>
        <v>567994.2</v>
      </c>
      <c r="G453" s="30">
        <f t="shared" si="123"/>
        <v>0</v>
      </c>
      <c r="H453" s="30">
        <f t="shared" si="123"/>
        <v>567994.2</v>
      </c>
      <c r="I453" s="4"/>
      <c r="J453" s="4"/>
      <c r="K453" s="4"/>
      <c r="L453" s="4"/>
      <c r="N453" s="4">
        <v>3</v>
      </c>
    </row>
    <row r="454" spans="1:14" ht="12" customHeight="1">
      <c r="A454" s="18"/>
      <c r="B454" s="39" t="s">
        <v>5</v>
      </c>
      <c r="C454" s="41">
        <f t="shared" si="122"/>
        <v>350091.8</v>
      </c>
      <c r="D454" s="41">
        <f t="shared" si="122"/>
        <v>0</v>
      </c>
      <c r="E454" s="41">
        <f t="shared" si="122"/>
        <v>350091.8</v>
      </c>
      <c r="F454" s="40">
        <f t="shared" si="122"/>
        <v>346146.4</v>
      </c>
      <c r="G454" s="40">
        <f t="shared" si="123"/>
        <v>0</v>
      </c>
      <c r="H454" s="40">
        <f t="shared" si="123"/>
        <v>346146.4</v>
      </c>
      <c r="I454" s="4"/>
      <c r="J454" s="4"/>
      <c r="K454" s="4"/>
      <c r="L454" s="4"/>
      <c r="N454" s="4">
        <v>4</v>
      </c>
    </row>
    <row r="455" spans="1:14" ht="12" customHeight="1">
      <c r="A455" s="12"/>
      <c r="B455" s="42" t="s">
        <v>129</v>
      </c>
      <c r="C455" s="44">
        <f aca="true" t="shared" si="124" ref="C455:H458">SUMIF($M$1:$M$450,$N455,C$1:C$450)</f>
        <v>53745445.603999965</v>
      </c>
      <c r="D455" s="44">
        <f t="shared" si="124"/>
        <v>15121282.661999999</v>
      </c>
      <c r="E455" s="44">
        <f t="shared" si="124"/>
        <v>68866728.26599997</v>
      </c>
      <c r="F455" s="43">
        <f t="shared" si="124"/>
        <v>58254985.25300001</v>
      </c>
      <c r="G455" s="43">
        <f t="shared" si="124"/>
        <v>15181405.492999999</v>
      </c>
      <c r="H455" s="43">
        <f t="shared" si="124"/>
        <v>73436390.746</v>
      </c>
      <c r="I455" s="4"/>
      <c r="J455" s="4"/>
      <c r="K455" s="4"/>
      <c r="L455" s="4"/>
      <c r="N455" s="4">
        <v>1</v>
      </c>
    </row>
    <row r="456" spans="1:14" ht="12" customHeight="1">
      <c r="A456" s="18"/>
      <c r="B456" s="45" t="s">
        <v>3</v>
      </c>
      <c r="C456" s="44">
        <f t="shared" si="124"/>
        <v>14409450.400999999</v>
      </c>
      <c r="D456" s="44">
        <f t="shared" si="124"/>
        <v>0</v>
      </c>
      <c r="E456" s="44">
        <f t="shared" si="124"/>
        <v>14409450.400999999</v>
      </c>
      <c r="F456" s="43">
        <f t="shared" si="124"/>
        <v>15959578.311999999</v>
      </c>
      <c r="G456" s="43">
        <f t="shared" si="124"/>
        <v>0</v>
      </c>
      <c r="H456" s="43">
        <f t="shared" si="124"/>
        <v>15959578.311999999</v>
      </c>
      <c r="I456" s="4"/>
      <c r="J456" s="4"/>
      <c r="K456" s="4"/>
      <c r="L456" s="4"/>
      <c r="N456" s="4">
        <v>2</v>
      </c>
    </row>
    <row r="457" spans="1:14" ht="12" customHeight="1">
      <c r="A457" s="18"/>
      <c r="B457" s="45" t="s">
        <v>4</v>
      </c>
      <c r="C457" s="44">
        <f t="shared" si="124"/>
        <v>31241745.26899999</v>
      </c>
      <c r="D457" s="44">
        <f t="shared" si="124"/>
        <v>14253507.139999999</v>
      </c>
      <c r="E457" s="44">
        <f t="shared" si="124"/>
        <v>45495252.408999994</v>
      </c>
      <c r="F457" s="43">
        <f t="shared" si="124"/>
        <v>33908100.89699999</v>
      </c>
      <c r="G457" s="43">
        <f t="shared" si="124"/>
        <v>14313399.529</v>
      </c>
      <c r="H457" s="43">
        <f t="shared" si="124"/>
        <v>48221500.426</v>
      </c>
      <c r="I457" s="4"/>
      <c r="J457" s="4"/>
      <c r="K457" s="4"/>
      <c r="L457" s="4"/>
      <c r="N457" s="4">
        <v>3</v>
      </c>
    </row>
    <row r="458" spans="1:14" ht="12" customHeight="1">
      <c r="A458" s="18"/>
      <c r="B458" s="46" t="s">
        <v>5</v>
      </c>
      <c r="C458" s="48">
        <f t="shared" si="124"/>
        <v>8094249.933999999</v>
      </c>
      <c r="D458" s="48">
        <f t="shared" si="124"/>
        <v>867775.522</v>
      </c>
      <c r="E458" s="48">
        <f t="shared" si="124"/>
        <v>8962025.456</v>
      </c>
      <c r="F458" s="47">
        <f t="shared" si="124"/>
        <v>8387306.044</v>
      </c>
      <c r="G458" s="47">
        <f t="shared" si="124"/>
        <v>868005.964</v>
      </c>
      <c r="H458" s="47">
        <f t="shared" si="124"/>
        <v>9255312.008</v>
      </c>
      <c r="I458" s="4"/>
      <c r="J458" s="4"/>
      <c r="K458" s="4"/>
      <c r="L458" s="4"/>
      <c r="N458" s="4">
        <v>4</v>
      </c>
    </row>
    <row r="459" spans="1:12" ht="12" customHeight="1">
      <c r="A459" s="34"/>
      <c r="B459" s="35" t="s">
        <v>17</v>
      </c>
      <c r="C459" s="37"/>
      <c r="D459" s="37"/>
      <c r="E459" s="37"/>
      <c r="F459" s="36"/>
      <c r="G459" s="36"/>
      <c r="H459" s="36"/>
      <c r="I459" s="4"/>
      <c r="J459" s="4"/>
      <c r="K459" s="4"/>
      <c r="L459" s="4"/>
    </row>
    <row r="460" spans="1:13" ht="12" customHeight="1">
      <c r="A460" s="12" t="s">
        <v>18</v>
      </c>
      <c r="B460" s="13" t="s">
        <v>124</v>
      </c>
      <c r="C460" s="68">
        <f aca="true" t="shared" si="125" ref="C460:H460">SUM(C461:C463)</f>
        <v>-4034088.7</v>
      </c>
      <c r="D460" s="16">
        <f>SUM(D461:D463)</f>
        <v>0</v>
      </c>
      <c r="E460" s="69">
        <f t="shared" si="125"/>
        <v>-4034088.7</v>
      </c>
      <c r="F460" s="69">
        <f t="shared" si="125"/>
        <v>-4580876.5</v>
      </c>
      <c r="G460" s="16">
        <f>SUM(G461:G463)</f>
        <v>0</v>
      </c>
      <c r="H460" s="69">
        <f t="shared" si="125"/>
        <v>-4580876.5</v>
      </c>
      <c r="I460" s="4"/>
      <c r="J460" s="4"/>
      <c r="K460" s="4"/>
      <c r="L460" s="4"/>
      <c r="M460" s="4">
        <v>1</v>
      </c>
    </row>
    <row r="461" spans="1:13" ht="12" customHeight="1">
      <c r="A461" s="18" t="str">
        <f>A460</f>
        <v>REV</v>
      </c>
      <c r="B461" s="19" t="s">
        <v>3</v>
      </c>
      <c r="C461" s="52">
        <v>0</v>
      </c>
      <c r="D461" s="22">
        <v>0</v>
      </c>
      <c r="E461" s="22">
        <f>C461+D461</f>
        <v>0</v>
      </c>
      <c r="F461" s="49">
        <v>0</v>
      </c>
      <c r="G461" s="22">
        <v>0</v>
      </c>
      <c r="H461" s="21">
        <f>F461+G461</f>
        <v>0</v>
      </c>
      <c r="I461" s="4"/>
      <c r="J461" s="4"/>
      <c r="K461" s="4"/>
      <c r="L461" s="4"/>
      <c r="M461" s="4">
        <v>2</v>
      </c>
    </row>
    <row r="462" spans="1:13" ht="12" customHeight="1">
      <c r="A462" s="18" t="str">
        <f>A461</f>
        <v>REV</v>
      </c>
      <c r="B462" s="19" t="s">
        <v>4</v>
      </c>
      <c r="C462" s="51">
        <v>-4034088.7</v>
      </c>
      <c r="D462" s="22">
        <v>0</v>
      </c>
      <c r="E462" s="51">
        <f>C462+D462</f>
        <v>-4034088.7</v>
      </c>
      <c r="F462" s="50">
        <v>-4580876.5</v>
      </c>
      <c r="G462" s="22">
        <v>0</v>
      </c>
      <c r="H462" s="50">
        <f>F462+G462</f>
        <v>-4580876.5</v>
      </c>
      <c r="I462" s="4"/>
      <c r="J462" s="4"/>
      <c r="K462" s="4"/>
      <c r="L462" s="4"/>
      <c r="M462" s="4">
        <v>3</v>
      </c>
    </row>
    <row r="463" spans="1:13" ht="12" customHeight="1">
      <c r="A463" s="18" t="str">
        <f>A462</f>
        <v>REV</v>
      </c>
      <c r="B463" s="24" t="s">
        <v>5</v>
      </c>
      <c r="C463" s="54">
        <v>0</v>
      </c>
      <c r="D463" s="27">
        <v>0</v>
      </c>
      <c r="E463" s="27">
        <f>C463+D463</f>
        <v>0</v>
      </c>
      <c r="F463" s="53">
        <v>0</v>
      </c>
      <c r="G463" s="27">
        <v>0</v>
      </c>
      <c r="H463" s="26">
        <f>F463+G463</f>
        <v>0</v>
      </c>
      <c r="I463" s="4"/>
      <c r="J463" s="4"/>
      <c r="K463" s="4"/>
      <c r="L463" s="4"/>
      <c r="M463" s="4">
        <v>4</v>
      </c>
    </row>
    <row r="464" spans="1:14" ht="12" customHeight="1">
      <c r="A464" s="12"/>
      <c r="B464" s="55" t="s">
        <v>19</v>
      </c>
      <c r="C464" s="57">
        <f aca="true" t="shared" si="126" ref="C464:H467">SUMIF($M$1:$M$463,$N464,C$1:C$463)</f>
        <v>49711356.90399996</v>
      </c>
      <c r="D464" s="57">
        <f t="shared" si="126"/>
        <v>15121282.661999999</v>
      </c>
      <c r="E464" s="57">
        <f t="shared" si="126"/>
        <v>64832639.56599997</v>
      </c>
      <c r="F464" s="56">
        <f t="shared" si="126"/>
        <v>53674108.75300001</v>
      </c>
      <c r="G464" s="56">
        <f t="shared" si="126"/>
        <v>15181405.492999999</v>
      </c>
      <c r="H464" s="56">
        <f t="shared" si="126"/>
        <v>68855514.246</v>
      </c>
      <c r="I464" s="4"/>
      <c r="J464" s="4"/>
      <c r="K464" s="4"/>
      <c r="L464" s="4"/>
      <c r="N464" s="4">
        <v>1</v>
      </c>
    </row>
    <row r="465" spans="1:14" ht="12" customHeight="1">
      <c r="A465" s="18"/>
      <c r="B465" s="58" t="s">
        <v>3</v>
      </c>
      <c r="C465" s="57">
        <f t="shared" si="126"/>
        <v>14409450.400999999</v>
      </c>
      <c r="D465" s="57">
        <f t="shared" si="126"/>
        <v>0</v>
      </c>
      <c r="E465" s="57">
        <f t="shared" si="126"/>
        <v>14409450.400999999</v>
      </c>
      <c r="F465" s="56">
        <f t="shared" si="126"/>
        <v>15959578.311999999</v>
      </c>
      <c r="G465" s="56">
        <f t="shared" si="126"/>
        <v>0</v>
      </c>
      <c r="H465" s="56">
        <f t="shared" si="126"/>
        <v>15959578.311999999</v>
      </c>
      <c r="I465" s="4"/>
      <c r="J465" s="4"/>
      <c r="K465" s="4"/>
      <c r="L465" s="4"/>
      <c r="N465" s="4">
        <v>2</v>
      </c>
    </row>
    <row r="466" spans="1:14" ht="12" customHeight="1">
      <c r="A466" s="18"/>
      <c r="B466" s="58" t="s">
        <v>4</v>
      </c>
      <c r="C466" s="57">
        <f t="shared" si="126"/>
        <v>27207656.56899999</v>
      </c>
      <c r="D466" s="57">
        <f t="shared" si="126"/>
        <v>14253507.139999999</v>
      </c>
      <c r="E466" s="57">
        <f t="shared" si="126"/>
        <v>41461163.70899999</v>
      </c>
      <c r="F466" s="56">
        <f t="shared" si="126"/>
        <v>29327224.396999992</v>
      </c>
      <c r="G466" s="56">
        <f t="shared" si="126"/>
        <v>14313399.529</v>
      </c>
      <c r="H466" s="56">
        <f t="shared" si="126"/>
        <v>43640623.926</v>
      </c>
      <c r="I466" s="4"/>
      <c r="J466" s="4"/>
      <c r="K466" s="4"/>
      <c r="L466" s="4"/>
      <c r="N466" s="4">
        <v>3</v>
      </c>
    </row>
    <row r="467" spans="1:14" ht="12" customHeight="1">
      <c r="A467" s="18"/>
      <c r="B467" s="59" t="s">
        <v>5</v>
      </c>
      <c r="C467" s="61">
        <f t="shared" si="126"/>
        <v>8094249.933999999</v>
      </c>
      <c r="D467" s="61">
        <f t="shared" si="126"/>
        <v>867775.522</v>
      </c>
      <c r="E467" s="61">
        <f t="shared" si="126"/>
        <v>8962025.456</v>
      </c>
      <c r="F467" s="60">
        <f t="shared" si="126"/>
        <v>8387306.044</v>
      </c>
      <c r="G467" s="60">
        <f t="shared" si="126"/>
        <v>868005.964</v>
      </c>
      <c r="H467" s="60">
        <f t="shared" si="126"/>
        <v>9255312.008</v>
      </c>
      <c r="I467" s="4"/>
      <c r="J467" s="4"/>
      <c r="K467" s="4"/>
      <c r="L467" s="4"/>
      <c r="N467" s="4">
        <v>4</v>
      </c>
    </row>
    <row r="468" s="3" customFormat="1" ht="11.25">
      <c r="A468" s="62"/>
    </row>
    <row r="469" s="3" customFormat="1" ht="11.25">
      <c r="A469" s="62"/>
    </row>
    <row r="470" spans="1:8" s="3" customFormat="1" ht="11.25">
      <c r="A470" s="62"/>
      <c r="F470" s="17"/>
      <c r="G470" s="17"/>
      <c r="H470" s="17"/>
    </row>
    <row r="471" spans="1:8" s="3" customFormat="1" ht="11.25">
      <c r="A471" s="62"/>
      <c r="F471" s="17"/>
      <c r="G471" s="17"/>
      <c r="H471" s="17"/>
    </row>
    <row r="472" s="3" customFormat="1" ht="11.25">
      <c r="A472" s="62"/>
    </row>
    <row r="473" s="3" customFormat="1" ht="11.25">
      <c r="A473" s="62"/>
    </row>
    <row r="474" s="3" customFormat="1" ht="11.25">
      <c r="A474" s="62"/>
    </row>
    <row r="475" s="3" customFormat="1" ht="11.25">
      <c r="A475" s="62"/>
    </row>
    <row r="476" s="3" customFormat="1" ht="11.25">
      <c r="A476" s="62"/>
    </row>
    <row r="477" s="3" customFormat="1" ht="11.25">
      <c r="A477" s="62"/>
    </row>
    <row r="478" s="3" customFormat="1" ht="11.25">
      <c r="A478" s="62"/>
    </row>
    <row r="479" s="3" customFormat="1" ht="11.25">
      <c r="A479" s="62"/>
    </row>
    <row r="480" s="3" customFormat="1" ht="11.25">
      <c r="A480" s="62"/>
    </row>
    <row r="481" s="3" customFormat="1" ht="11.25">
      <c r="A481" s="62"/>
    </row>
    <row r="482" s="3" customFormat="1" ht="11.25">
      <c r="A482" s="62"/>
    </row>
    <row r="483" s="3" customFormat="1" ht="11.25">
      <c r="A483" s="62"/>
    </row>
    <row r="484" s="3" customFormat="1" ht="11.25">
      <c r="A484" s="62"/>
    </row>
    <row r="485" s="3" customFormat="1" ht="11.25">
      <c r="A485" s="62"/>
    </row>
    <row r="486" s="3" customFormat="1" ht="11.25">
      <c r="A486" s="62"/>
    </row>
    <row r="487" s="3" customFormat="1" ht="11.25">
      <c r="A487" s="62"/>
    </row>
    <row r="488" s="3" customFormat="1" ht="11.25">
      <c r="A488" s="62"/>
    </row>
    <row r="489" s="3" customFormat="1" ht="11.25">
      <c r="A489" s="62"/>
    </row>
    <row r="490" s="3" customFormat="1" ht="11.25">
      <c r="A490" s="62"/>
    </row>
    <row r="491" s="3" customFormat="1" ht="11.25">
      <c r="A491" s="62"/>
    </row>
    <row r="492" s="3" customFormat="1" ht="11.25">
      <c r="A492" s="62"/>
    </row>
    <row r="493" s="3" customFormat="1" ht="11.25">
      <c r="A493" s="62"/>
    </row>
    <row r="494" s="3" customFormat="1" ht="11.25">
      <c r="A494" s="62"/>
    </row>
    <row r="495" s="3" customFormat="1" ht="11.25">
      <c r="A495" s="62"/>
    </row>
    <row r="496" s="3" customFormat="1" ht="11.25">
      <c r="A496" s="62"/>
    </row>
    <row r="497" s="3" customFormat="1" ht="11.25">
      <c r="A497" s="62"/>
    </row>
    <row r="498" s="3" customFormat="1" ht="11.25">
      <c r="A498" s="62"/>
    </row>
    <row r="499" s="3" customFormat="1" ht="11.25">
      <c r="A499" s="62"/>
    </row>
    <row r="500" s="3" customFormat="1" ht="11.25">
      <c r="A500" s="62"/>
    </row>
    <row r="501" s="3" customFormat="1" ht="11.25">
      <c r="A501" s="62"/>
    </row>
    <row r="502" s="3" customFormat="1" ht="11.25">
      <c r="A502" s="62"/>
    </row>
    <row r="503" s="3" customFormat="1" ht="11.25">
      <c r="A503" s="62"/>
    </row>
    <row r="504" s="3" customFormat="1" ht="11.25">
      <c r="A504" s="62"/>
    </row>
    <row r="505" s="3" customFormat="1" ht="11.25">
      <c r="A505" s="62"/>
    </row>
    <row r="506" s="3" customFormat="1" ht="11.25">
      <c r="A506" s="62"/>
    </row>
    <row r="507" s="3" customFormat="1" ht="11.25">
      <c r="A507" s="62"/>
    </row>
    <row r="508" s="3" customFormat="1" ht="11.25">
      <c r="A508" s="62"/>
    </row>
    <row r="509" s="3" customFormat="1" ht="11.25">
      <c r="A509" s="62"/>
    </row>
    <row r="510" s="3" customFormat="1" ht="11.25">
      <c r="A510" s="62"/>
    </row>
    <row r="511" s="3" customFormat="1" ht="11.25">
      <c r="A511" s="62"/>
    </row>
    <row r="512" s="3" customFormat="1" ht="11.25">
      <c r="A512" s="62"/>
    </row>
    <row r="513" s="3" customFormat="1" ht="11.25">
      <c r="A513" s="62"/>
    </row>
    <row r="514" s="3" customFormat="1" ht="11.25">
      <c r="A514" s="62"/>
    </row>
    <row r="515" s="3" customFormat="1" ht="11.25">
      <c r="A515" s="62"/>
    </row>
    <row r="516" s="3" customFormat="1" ht="11.25">
      <c r="A516" s="62"/>
    </row>
    <row r="517" s="3" customFormat="1" ht="11.25">
      <c r="A517" s="62"/>
    </row>
    <row r="518" s="3" customFormat="1" ht="11.25">
      <c r="A518" s="62"/>
    </row>
    <row r="519" s="3" customFormat="1" ht="11.25">
      <c r="A519" s="62"/>
    </row>
    <row r="520" s="3" customFormat="1" ht="11.25">
      <c r="A520" s="62"/>
    </row>
    <row r="521" s="3" customFormat="1" ht="11.25">
      <c r="A521" s="62"/>
    </row>
    <row r="522" s="3" customFormat="1" ht="11.25">
      <c r="A522" s="62"/>
    </row>
    <row r="523" s="3" customFormat="1" ht="11.25">
      <c r="A523" s="62"/>
    </row>
    <row r="524" s="3" customFormat="1" ht="11.25">
      <c r="A524" s="62"/>
    </row>
    <row r="525" s="3" customFormat="1" ht="11.25">
      <c r="A525" s="62"/>
    </row>
    <row r="526" s="3" customFormat="1" ht="11.25">
      <c r="A526" s="62"/>
    </row>
    <row r="527" s="3" customFormat="1" ht="11.25">
      <c r="A527" s="62"/>
    </row>
    <row r="528" s="3" customFormat="1" ht="11.25">
      <c r="A528" s="62"/>
    </row>
    <row r="529" s="3" customFormat="1" ht="11.25">
      <c r="A529" s="62"/>
    </row>
    <row r="530" s="3" customFormat="1" ht="11.25">
      <c r="A530" s="62"/>
    </row>
    <row r="531" s="3" customFormat="1" ht="11.25">
      <c r="A531" s="62"/>
    </row>
    <row r="532" s="3" customFormat="1" ht="11.25">
      <c r="A532" s="62"/>
    </row>
    <row r="533" s="3" customFormat="1" ht="11.25">
      <c r="A533" s="62"/>
    </row>
    <row r="534" s="3" customFormat="1" ht="11.25">
      <c r="A534" s="62"/>
    </row>
    <row r="535" s="3" customFormat="1" ht="11.25">
      <c r="A535" s="62"/>
    </row>
    <row r="536" s="3" customFormat="1" ht="11.25">
      <c r="A536" s="62"/>
    </row>
    <row r="537" s="3" customFormat="1" ht="11.25">
      <c r="A537" s="62"/>
    </row>
    <row r="538" s="3" customFormat="1" ht="11.25">
      <c r="A538" s="62"/>
    </row>
    <row r="539" s="3" customFormat="1" ht="11.25">
      <c r="A539" s="62"/>
    </row>
    <row r="540" s="3" customFormat="1" ht="11.25">
      <c r="A540" s="62"/>
    </row>
    <row r="541" s="3" customFormat="1" ht="11.25">
      <c r="A541" s="62"/>
    </row>
    <row r="542" s="3" customFormat="1" ht="11.25">
      <c r="A542" s="62"/>
    </row>
    <row r="543" s="3" customFormat="1" ht="11.25">
      <c r="A543" s="62"/>
    </row>
    <row r="544" s="3" customFormat="1" ht="11.25">
      <c r="A544" s="62"/>
    </row>
    <row r="545" s="3" customFormat="1" ht="11.25">
      <c r="A545" s="62"/>
    </row>
    <row r="546" s="3" customFormat="1" ht="11.25">
      <c r="A546" s="62"/>
    </row>
    <row r="547" s="3" customFormat="1" ht="11.25">
      <c r="A547" s="62"/>
    </row>
    <row r="548" s="3" customFormat="1" ht="11.25">
      <c r="A548" s="62"/>
    </row>
    <row r="549" s="3" customFormat="1" ht="11.25">
      <c r="A549" s="62"/>
    </row>
    <row r="550" s="3" customFormat="1" ht="11.25">
      <c r="A550" s="62"/>
    </row>
    <row r="551" s="3" customFormat="1" ht="11.25">
      <c r="A551" s="62"/>
    </row>
    <row r="552" s="3" customFormat="1" ht="11.25">
      <c r="A552" s="62"/>
    </row>
    <row r="553" s="3" customFormat="1" ht="11.25">
      <c r="A553" s="62"/>
    </row>
    <row r="554" s="3" customFormat="1" ht="11.25">
      <c r="A554" s="62"/>
    </row>
    <row r="555" s="3" customFormat="1" ht="11.25">
      <c r="A555" s="62"/>
    </row>
    <row r="556" s="3" customFormat="1" ht="11.25">
      <c r="A556" s="62"/>
    </row>
    <row r="557" s="3" customFormat="1" ht="11.25">
      <c r="A557" s="62"/>
    </row>
    <row r="558" s="3" customFormat="1" ht="11.25">
      <c r="A558" s="62"/>
    </row>
    <row r="559" s="3" customFormat="1" ht="11.25">
      <c r="A559" s="62"/>
    </row>
    <row r="560" s="3" customFormat="1" ht="11.25">
      <c r="A560" s="62"/>
    </row>
    <row r="561" s="3" customFormat="1" ht="11.25">
      <c r="A561" s="62"/>
    </row>
    <row r="562" s="3" customFormat="1" ht="11.25">
      <c r="A562" s="62"/>
    </row>
    <row r="563" s="3" customFormat="1" ht="11.25">
      <c r="A563" s="62"/>
    </row>
    <row r="564" s="3" customFormat="1" ht="11.25">
      <c r="A564" s="62"/>
    </row>
    <row r="565" s="3" customFormat="1" ht="11.25">
      <c r="A565" s="62"/>
    </row>
    <row r="566" s="3" customFormat="1" ht="11.25">
      <c r="A566" s="62"/>
    </row>
    <row r="567" s="3" customFormat="1" ht="11.25">
      <c r="A567" s="62"/>
    </row>
    <row r="568" s="3" customFormat="1" ht="11.25">
      <c r="A568" s="62"/>
    </row>
    <row r="569" s="3" customFormat="1" ht="11.25">
      <c r="A569" s="62"/>
    </row>
    <row r="570" s="3" customFormat="1" ht="11.25">
      <c r="A570" s="62"/>
    </row>
    <row r="571" s="3" customFormat="1" ht="11.25">
      <c r="A571" s="62"/>
    </row>
    <row r="572" s="3" customFormat="1" ht="11.25">
      <c r="A572" s="62"/>
    </row>
    <row r="573" s="3" customFormat="1" ht="11.25">
      <c r="A573" s="62"/>
    </row>
  </sheetData>
  <sheetProtection/>
  <autoFilter ref="A4:N467"/>
  <mergeCells count="1">
    <mergeCell ref="G3:H3"/>
  </mergeCells>
  <conditionalFormatting sqref="C4:F4">
    <cfRule type="containsText" priority="4" dxfId="0" operator="containsText" stopIfTrue="1" text="TableTrack">
      <formula>NOT(ISERROR(SEARCH("TableTrack",C4)))</formula>
    </cfRule>
  </conditionalFormatting>
  <conditionalFormatting sqref="G4:H4">
    <cfRule type="containsText" priority="1" dxfId="0" operator="containsText" stopIfTrue="1" text="TableTrack">
      <formula>NOT(ISERROR(SEARCH("TableTrack",G4)))</formula>
    </cfRule>
  </conditionalFormatting>
  <printOptions/>
  <pageMargins left="0.5" right="0.5" top="0.5" bottom="0.5" header="0.3" footer="0.3"/>
  <pageSetup fitToHeight="10" fitToWidth="1" horizontalDpi="1200" verticalDpi="1200" orientation="portrait" scale="82" r:id="rId1"/>
  <headerFooter>
    <oddFooter>&amp;C&amp;8&amp;P of 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Marc Staley</cp:lastModifiedBy>
  <cp:lastPrinted>2016-08-25T19:56:22Z</cp:lastPrinted>
  <dcterms:created xsi:type="dcterms:W3CDTF">2016-08-17T18:21:48Z</dcterms:created>
  <dcterms:modified xsi:type="dcterms:W3CDTF">2016-08-31T16:34:01Z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67500.0000000000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