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2600" windowHeight="9405" activeTab="0"/>
  </bookViews>
  <sheets>
    <sheet name="Operating-APPROP" sheetId="1" r:id="rId1"/>
  </sheets>
  <definedNames>
    <definedName name="_xlnm._FilterDatabase" localSheetId="0" hidden="1">'Operating-APPROP'!$A$5:$I$62</definedName>
    <definedName name="_xlnm.Print_Area" localSheetId="0">'Operating-APPROP'!$A:$I</definedName>
    <definedName name="_xlnm.Print_Titles" localSheetId="0">'Operating-APPROP'!$1:$5</definedName>
  </definedNames>
  <calcPr fullCalcOnLoad="1"/>
</workbook>
</file>

<file path=xl/sharedStrings.xml><?xml version="1.0" encoding="utf-8"?>
<sst xmlns="http://schemas.openxmlformats.org/spreadsheetml/2006/main" count="411" uniqueCount="144">
  <si>
    <t>Agency #</t>
  </si>
  <si>
    <t>Agency</t>
  </si>
  <si>
    <t>Line Item</t>
  </si>
  <si>
    <t>Fund #</t>
  </si>
  <si>
    <t>Fund Name</t>
  </si>
  <si>
    <t>Fund Category</t>
  </si>
  <si>
    <t>Description of Issue</t>
  </si>
  <si>
    <t>Capital Line</t>
  </si>
  <si>
    <t>General Funds</t>
  </si>
  <si>
    <t>Other State Funds</t>
  </si>
  <si>
    <t>Federal Funds</t>
  </si>
  <si>
    <t>whole dollars</t>
  </si>
  <si>
    <t>Total</t>
  </si>
  <si>
    <t>Department on Aging</t>
  </si>
  <si>
    <t>Department of Human Services</t>
  </si>
  <si>
    <t>Department of Revenue</t>
  </si>
  <si>
    <t>General Revenue Fund</t>
  </si>
  <si>
    <t>DHS Special Purposes Trust Fund</t>
  </si>
  <si>
    <t>GF</t>
  </si>
  <si>
    <t>OSF</t>
  </si>
  <si>
    <t>FED</t>
  </si>
  <si>
    <t>No</t>
  </si>
  <si>
    <t>Current Year Liabilities</t>
  </si>
  <si>
    <t>Department of Healthcare and Family Services</t>
  </si>
  <si>
    <t>Illinois Emergency Management Agency</t>
  </si>
  <si>
    <t>Medical Services</t>
  </si>
  <si>
    <t>0001</t>
  </si>
  <si>
    <t>0329</t>
  </si>
  <si>
    <t>0127</t>
  </si>
  <si>
    <t>GRF</t>
  </si>
  <si>
    <t>Services for Older Americans Fund</t>
  </si>
  <si>
    <t>County Provider Trust Fund</t>
  </si>
  <si>
    <t>Federal Aid Disaster Fund</t>
  </si>
  <si>
    <t>Additional Federal Funding Received</t>
  </si>
  <si>
    <t>FY22 Proposed Supplemental Appropriations</t>
  </si>
  <si>
    <t>Department of Commerce and Economic Opportunity</t>
  </si>
  <si>
    <t>Natural Resources</t>
  </si>
  <si>
    <t>Department of Corrections</t>
  </si>
  <si>
    <t>Department of Innovation and Technology</t>
  </si>
  <si>
    <t>Department of Military Affairs</t>
  </si>
  <si>
    <t>Illinois State Police</t>
  </si>
  <si>
    <t>Illinois Commerce Commission</t>
  </si>
  <si>
    <t>Court of Claims</t>
  </si>
  <si>
    <t>State Employees’ Retirement System</t>
  </si>
  <si>
    <t>Chicago State University</t>
  </si>
  <si>
    <t>Eastern Illinois University</t>
  </si>
  <si>
    <t>Governors State University</t>
  </si>
  <si>
    <t>Northeastern Illinois University</t>
  </si>
  <si>
    <t>Western Illinois University</t>
  </si>
  <si>
    <t>Illinois State University</t>
  </si>
  <si>
    <t>Northern Illinois University</t>
  </si>
  <si>
    <t>Southern Illinois University</t>
  </si>
  <si>
    <t>University of Illinois</t>
  </si>
  <si>
    <t>Illinois Community College Board</t>
  </si>
  <si>
    <t>Illinois Student Assistance Commission</t>
  </si>
  <si>
    <t>Personal Services</t>
  </si>
  <si>
    <t>Retirement</t>
  </si>
  <si>
    <t>Social Security</t>
  </si>
  <si>
    <t xml:space="preserve">Aging Client Rights - Governmental Discretionary Projects </t>
  </si>
  <si>
    <t>Community Care Program - Services, Grants, Administrative Expenses and Prior Year Bills</t>
  </si>
  <si>
    <t>Case Management and Prior Year Bills</t>
  </si>
  <si>
    <t>Premiums to Vocational Agriculture Fairs</t>
  </si>
  <si>
    <t>Farmer Disparity Study</t>
  </si>
  <si>
    <t>For Electronic Data Processing</t>
  </si>
  <si>
    <t>Payable from the Community Affairs Assistance Fund for grants, contingent expenses, and expenditures for Federal tourism awards</t>
  </si>
  <si>
    <t xml:space="preserve">Administrative Expenses and Grants on Behalf of Eligible Recipients per the Energy Assistance Act </t>
  </si>
  <si>
    <t>Expenses Related to Revolving Fund Billings</t>
  </si>
  <si>
    <t>Contractual</t>
  </si>
  <si>
    <t>Commodities</t>
  </si>
  <si>
    <t>Migrant Day Care Services</t>
  </si>
  <si>
    <t>Home Services Program</t>
  </si>
  <si>
    <t>DHS State Projects Fund - COVID-19 Related Expenses</t>
  </si>
  <si>
    <t>Eviction Mitigation - ARPA</t>
  </si>
  <si>
    <t>Cybersecurity Liaison Program</t>
  </si>
  <si>
    <t>Skilled, Intermediate, and Other Related Long-Term Care Services</t>
  </si>
  <si>
    <t>Hospitals, Capitated Managed Care Organizations and Administrative Costs</t>
  </si>
  <si>
    <t>Line of Duty Awards</t>
  </si>
  <si>
    <t xml:space="preserve">For Deposit into the Water Revolving Fund </t>
  </si>
  <si>
    <t>Operational Expenses</t>
  </si>
  <si>
    <t>Electronic Data Processing</t>
  </si>
  <si>
    <t>Base Operating Grants</t>
  </si>
  <si>
    <t>Equalization Grants</t>
  </si>
  <si>
    <t>City Colleges of Chicago</t>
  </si>
  <si>
    <t>Illinois Prepaid Tuition Trust Fund</t>
  </si>
  <si>
    <t>FY22 Additional Need</t>
  </si>
  <si>
    <t>0618</t>
  </si>
  <si>
    <t>0644</t>
  </si>
  <si>
    <t>0045</t>
  </si>
  <si>
    <t>0303</t>
  </si>
  <si>
    <t>0636</t>
  </si>
  <si>
    <t>0550</t>
  </si>
  <si>
    <t>0345</t>
  </si>
  <si>
    <t>0346</t>
  </si>
  <si>
    <t>0491</t>
  </si>
  <si>
    <t>0007</t>
  </si>
  <si>
    <t>Commitment to Human Services Fund</t>
  </si>
  <si>
    <t>State Garage Revolving Fund</t>
  </si>
  <si>
    <t>Commerce and Community Affairs Assistance Fund</t>
  </si>
  <si>
    <t>Supplemental Low-Income Energy Assistance Fund</t>
  </si>
  <si>
    <t>DHS State Projects Fund</t>
  </si>
  <si>
    <t>Illinois Affordable Housing Trust Fund</t>
  </si>
  <si>
    <t>DoIT Special Projects Fund</t>
  </si>
  <si>
    <t>Long-Term Care Provider Fund</t>
  </si>
  <si>
    <t>Hospital Provider Fund</t>
  </si>
  <si>
    <t>State Crime Lab Fund</t>
  </si>
  <si>
    <t>Consumer Intervenor Compensation Fund</t>
  </si>
  <si>
    <t>Education Assistance Fund</t>
  </si>
  <si>
    <t>0408</t>
  </si>
  <si>
    <t>0324</t>
  </si>
  <si>
    <t>0642</t>
  </si>
  <si>
    <t>0286</t>
  </si>
  <si>
    <t>0152</t>
  </si>
  <si>
    <t>Agricultural Premium Fund</t>
  </si>
  <si>
    <t>Department of Agriculture</t>
  </si>
  <si>
    <t>Additional Federal Funding Received.</t>
  </si>
  <si>
    <t>Current and Prior Year Liabilities.</t>
  </si>
  <si>
    <t>Department of Central Management Services</t>
  </si>
  <si>
    <t>Statewide Group Insurance</t>
  </si>
  <si>
    <t xml:space="preserve">Expenses Related to the Procurement of Zero Emission Vehicles and Deploying Electrical Charging Infrastructure Throughout Illinois </t>
  </si>
  <si>
    <t xml:space="preserve">For Deposit into the State Garage Revolving Fund - Expenses Related to the Procurement of Zero Emission Vehicles and Deploying Electrical Charging Infrastructure Throughout Illinois </t>
  </si>
  <si>
    <t>Yes</t>
  </si>
  <si>
    <t>For Deposit into the DNR Special Projects Fund for Priority Capital Projects</t>
  </si>
  <si>
    <t>For deposit into the DHS State Projects Fund</t>
  </si>
  <si>
    <t>Reimagine Public Safety</t>
  </si>
  <si>
    <t>For Deposit into the Illinois Military Family Relief Fund</t>
  </si>
  <si>
    <t>Emergency Rental Assistance Program #2 Authorized by ARPA</t>
  </si>
  <si>
    <t>Administration and Operation of State Crime Laboratories</t>
  </si>
  <si>
    <t>Statewide One-Call Notice System Grant as Required in Illinois Underground Utility Facilities Damage Prevention Act</t>
  </si>
  <si>
    <t>Costs Associated with the Administration of
the Consumer Intervenor Compensation
Fund</t>
  </si>
  <si>
    <t>Federal Disaster - Hazard Mitigation program in Current and Prior Years' Costs</t>
  </si>
  <si>
    <t>Illinois Environmental Protection Agency</t>
  </si>
  <si>
    <t>Illinois Underground
Utility Facilities Damage Prevention Fund</t>
  </si>
  <si>
    <t>Eliminate group insurance bill backlog</t>
  </si>
  <si>
    <t>First year of Funding for Reimagine Public Safety Act</t>
  </si>
  <si>
    <t>DCEO Job Training, Recruitment, and Small Business Support</t>
  </si>
  <si>
    <t>Multi-year funding for job training through ETIP, marketing for manufacturing jobs, and OMEE small business support</t>
  </si>
  <si>
    <t>Funding for priority capital projects at Matthiessen State Park, Rend Lake, Crenshaw House, and Frank Holten State Recreational Area.</t>
  </si>
  <si>
    <t>Cash deposit to DoIT's revolving fund to prevent the future accrual of interest that cannot be covered by billing agencies.</t>
  </si>
  <si>
    <t>State Coronavirus Urgent Remediation Emergency Fund</t>
  </si>
  <si>
    <t>Expenses Related to COVID-19 response actions.</t>
  </si>
  <si>
    <t>For Deposit into the Technology Management Revolving Fund</t>
  </si>
  <si>
    <t xml:space="preserve">For state vehicle fleet electrification in support of the Climate and Equitable Jobs Act and the Reimagining Electric Vehicles in Illinois Act </t>
  </si>
  <si>
    <t>Facilities Management</t>
  </si>
  <si>
    <t>For Deposit into the Agricultural Premium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</si>
</sst>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3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66" fontId="2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center" wrapText="1"/>
    </xf>
    <xf numFmtId="166" fontId="22" fillId="0" borderId="0" xfId="42" applyNumberFormat="1" applyFont="1" applyAlignment="1">
      <alignment/>
    </xf>
    <xf numFmtId="0" fontId="22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166" fontId="22" fillId="0" borderId="11" xfId="42" applyNumberFormat="1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166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44" fontId="2" fillId="0" borderId="0" xfId="44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22" fillId="0" borderId="18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44" fontId="22" fillId="0" borderId="0" xfId="44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164" fontId="22" fillId="0" borderId="16" xfId="0" applyNumberFormat="1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left" vertical="top" wrapText="1"/>
    </xf>
    <xf numFmtId="164" fontId="22" fillId="0" borderId="16" xfId="0" applyNumberFormat="1" applyFont="1" applyBorder="1" applyAlignment="1" quotePrefix="1">
      <alignment horizontal="left" vertical="top" wrapText="1"/>
    </xf>
    <xf numFmtId="164" fontId="2" fillId="0" borderId="16" xfId="0" applyNumberFormat="1" applyFont="1" applyBorder="1" applyAlignment="1" quotePrefix="1">
      <alignment horizontal="left" vertical="top" wrapText="1"/>
    </xf>
    <xf numFmtId="164" fontId="22" fillId="0" borderId="0" xfId="0" applyNumberFormat="1" applyFont="1" applyAlignment="1">
      <alignment horizontal="center"/>
    </xf>
    <xf numFmtId="0" fontId="2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7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D1"/>
    </sheetView>
  </sheetViews>
  <sheetFormatPr defaultColWidth="9.140625" defaultRowHeight="15"/>
  <cols>
    <col min="1" max="1" width="8.28125" style="19" customWidth="1"/>
    <col min="2" max="2" width="16.28125" style="5" customWidth="1"/>
    <col min="3" max="3" width="49.7109375" style="6" customWidth="1"/>
    <col min="4" max="4" width="17.00390625" style="11" bestFit="1" customWidth="1"/>
    <col min="5" max="5" width="9.140625" style="43" customWidth="1"/>
    <col min="6" max="6" width="33.140625" style="5" customWidth="1"/>
    <col min="7" max="7" width="9.140625" style="12" customWidth="1"/>
    <col min="8" max="8" width="9.140625" style="5" customWidth="1"/>
    <col min="9" max="9" width="47.8515625" style="6" customWidth="1"/>
    <col min="10" max="16384" width="9.140625" style="5" customWidth="1"/>
  </cols>
  <sheetData>
    <row r="1" spans="1:9" s="4" customFormat="1" ht="12.75">
      <c r="A1" s="48" t="s">
        <v>34</v>
      </c>
      <c r="B1" s="48"/>
      <c r="C1" s="48"/>
      <c r="D1" s="48"/>
      <c r="E1" s="36"/>
      <c r="F1" s="13"/>
      <c r="G1" s="13"/>
      <c r="H1" s="13"/>
      <c r="I1" s="32"/>
    </row>
    <row r="2" spans="1:9" s="1" customFormat="1" ht="12.75">
      <c r="A2" s="17" t="s">
        <v>11</v>
      </c>
      <c r="C2" s="3"/>
      <c r="D2" s="9"/>
      <c r="E2" s="37"/>
      <c r="F2" s="25"/>
      <c r="G2" s="2"/>
      <c r="I2" s="3"/>
    </row>
    <row r="3" spans="1:9" s="1" customFormat="1" ht="12.75">
      <c r="A3" s="17"/>
      <c r="C3" s="3"/>
      <c r="D3" s="9"/>
      <c r="E3" s="37"/>
      <c r="G3" s="2"/>
      <c r="I3" s="3"/>
    </row>
    <row r="4" spans="1:9" s="1" customFormat="1" ht="12.75">
      <c r="A4" s="17"/>
      <c r="C4" s="3"/>
      <c r="D4" s="9"/>
      <c r="E4" s="37"/>
      <c r="G4" s="2"/>
      <c r="I4" s="3"/>
    </row>
    <row r="5" spans="1:9" s="3" customFormat="1" ht="26.25" thickBot="1">
      <c r="A5" s="18" t="s">
        <v>0</v>
      </c>
      <c r="B5" s="7" t="s">
        <v>1</v>
      </c>
      <c r="C5" s="7" t="s">
        <v>2</v>
      </c>
      <c r="D5" s="10" t="s">
        <v>84</v>
      </c>
      <c r="E5" s="38" t="s">
        <v>3</v>
      </c>
      <c r="F5" s="7" t="s">
        <v>4</v>
      </c>
      <c r="G5" s="7" t="s">
        <v>5</v>
      </c>
      <c r="H5" s="7" t="s">
        <v>7</v>
      </c>
      <c r="I5" s="7" t="s">
        <v>6</v>
      </c>
    </row>
    <row r="6" spans="1:9" s="8" customFormat="1" ht="25.5">
      <c r="A6" s="29">
        <v>402</v>
      </c>
      <c r="B6" s="27" t="s">
        <v>13</v>
      </c>
      <c r="C6" s="27" t="s">
        <v>55</v>
      </c>
      <c r="D6" s="35">
        <v>83500</v>
      </c>
      <c r="E6" s="39" t="s">
        <v>85</v>
      </c>
      <c r="F6" s="27" t="s">
        <v>30</v>
      </c>
      <c r="G6" s="27" t="s">
        <v>20</v>
      </c>
      <c r="H6" s="34" t="s">
        <v>21</v>
      </c>
      <c r="I6" s="30" t="s">
        <v>22</v>
      </c>
    </row>
    <row r="7" spans="1:9" s="8" customFormat="1" ht="25.5">
      <c r="A7" s="44">
        <v>402</v>
      </c>
      <c r="B7" s="27" t="s">
        <v>13</v>
      </c>
      <c r="C7" s="26" t="s">
        <v>56</v>
      </c>
      <c r="D7" s="28">
        <v>48800</v>
      </c>
      <c r="E7" s="40" t="s">
        <v>85</v>
      </c>
      <c r="F7" s="26" t="s">
        <v>30</v>
      </c>
      <c r="G7" s="26" t="s">
        <v>20</v>
      </c>
      <c r="H7" s="34" t="s">
        <v>21</v>
      </c>
      <c r="I7" s="31" t="s">
        <v>22</v>
      </c>
    </row>
    <row r="8" spans="1:9" s="8" customFormat="1" ht="25.5">
      <c r="A8" s="45">
        <v>402</v>
      </c>
      <c r="B8" s="26" t="s">
        <v>13</v>
      </c>
      <c r="C8" s="26" t="s">
        <v>57</v>
      </c>
      <c r="D8" s="28">
        <v>28900</v>
      </c>
      <c r="E8" s="40" t="s">
        <v>85</v>
      </c>
      <c r="F8" s="26" t="s">
        <v>30</v>
      </c>
      <c r="G8" s="27" t="s">
        <v>20</v>
      </c>
      <c r="H8" s="34" t="s">
        <v>21</v>
      </c>
      <c r="I8" s="31" t="s">
        <v>22</v>
      </c>
    </row>
    <row r="9" spans="1:9" s="8" customFormat="1" ht="25.5">
      <c r="A9" s="45">
        <v>402</v>
      </c>
      <c r="B9" s="26" t="s">
        <v>13</v>
      </c>
      <c r="C9" s="26" t="s">
        <v>58</v>
      </c>
      <c r="D9" s="28">
        <v>3000000</v>
      </c>
      <c r="E9" s="40" t="s">
        <v>85</v>
      </c>
      <c r="F9" s="26" t="s">
        <v>30</v>
      </c>
      <c r="G9" s="26" t="s">
        <v>20</v>
      </c>
      <c r="H9" s="34" t="s">
        <v>21</v>
      </c>
      <c r="I9" s="31" t="s">
        <v>114</v>
      </c>
    </row>
    <row r="10" spans="1:9" s="8" customFormat="1" ht="25.5">
      <c r="A10" s="45">
        <v>402</v>
      </c>
      <c r="B10" s="26" t="s">
        <v>13</v>
      </c>
      <c r="C10" s="26" t="s">
        <v>59</v>
      </c>
      <c r="D10" s="28">
        <v>31671000</v>
      </c>
      <c r="E10" s="40" t="s">
        <v>26</v>
      </c>
      <c r="F10" s="26" t="s">
        <v>16</v>
      </c>
      <c r="G10" s="27" t="s">
        <v>18</v>
      </c>
      <c r="H10" s="34" t="s">
        <v>21</v>
      </c>
      <c r="I10" s="31" t="s">
        <v>22</v>
      </c>
    </row>
    <row r="11" spans="1:9" s="8" customFormat="1" ht="25.5">
      <c r="A11" s="45">
        <v>402</v>
      </c>
      <c r="B11" s="26" t="s">
        <v>13</v>
      </c>
      <c r="C11" s="26" t="s">
        <v>60</v>
      </c>
      <c r="D11" s="28">
        <v>21000000</v>
      </c>
      <c r="E11" s="40" t="s">
        <v>86</v>
      </c>
      <c r="F11" s="26" t="s">
        <v>95</v>
      </c>
      <c r="G11" s="26" t="s">
        <v>18</v>
      </c>
      <c r="H11" s="34" t="s">
        <v>21</v>
      </c>
      <c r="I11" s="31" t="s">
        <v>22</v>
      </c>
    </row>
    <row r="12" spans="1:9" s="8" customFormat="1" ht="25.5">
      <c r="A12" s="45">
        <v>406</v>
      </c>
      <c r="B12" s="26" t="s">
        <v>113</v>
      </c>
      <c r="C12" s="26" t="s">
        <v>143</v>
      </c>
      <c r="D12" s="28">
        <v>8000000</v>
      </c>
      <c r="E12" s="40" t="s">
        <v>26</v>
      </c>
      <c r="F12" s="26" t="s">
        <v>29</v>
      </c>
      <c r="G12" s="26" t="s">
        <v>18</v>
      </c>
      <c r="H12" s="34" t="s">
        <v>21</v>
      </c>
      <c r="I12" s="31" t="s">
        <v>115</v>
      </c>
    </row>
    <row r="13" spans="1:9" s="8" customFormat="1" ht="25.5">
      <c r="A13" s="44">
        <v>406</v>
      </c>
      <c r="B13" s="27" t="s">
        <v>113</v>
      </c>
      <c r="C13" s="33" t="s">
        <v>142</v>
      </c>
      <c r="D13" s="35">
        <v>4300000</v>
      </c>
      <c r="E13" s="39" t="s">
        <v>26</v>
      </c>
      <c r="F13" s="27" t="s">
        <v>29</v>
      </c>
      <c r="G13" s="27" t="s">
        <v>18</v>
      </c>
      <c r="H13" s="34" t="s">
        <v>21</v>
      </c>
      <c r="I13" s="30" t="s">
        <v>115</v>
      </c>
    </row>
    <row r="14" spans="1:9" s="8" customFormat="1" ht="25.5">
      <c r="A14" s="44">
        <v>406</v>
      </c>
      <c r="B14" s="27" t="s">
        <v>113</v>
      </c>
      <c r="C14" s="33" t="s">
        <v>61</v>
      </c>
      <c r="D14" s="28">
        <v>13000</v>
      </c>
      <c r="E14" s="40" t="s">
        <v>87</v>
      </c>
      <c r="F14" s="27" t="s">
        <v>112</v>
      </c>
      <c r="G14" s="27" t="s">
        <v>19</v>
      </c>
      <c r="H14" s="34" t="s">
        <v>21</v>
      </c>
      <c r="I14" s="30" t="s">
        <v>22</v>
      </c>
    </row>
    <row r="15" spans="1:9" s="23" customFormat="1" ht="25.5">
      <c r="A15" s="44">
        <v>406</v>
      </c>
      <c r="B15" s="27" t="s">
        <v>113</v>
      </c>
      <c r="C15" s="33" t="s">
        <v>62</v>
      </c>
      <c r="D15" s="28">
        <v>250000</v>
      </c>
      <c r="E15" s="40" t="s">
        <v>26</v>
      </c>
      <c r="F15" s="26" t="s">
        <v>29</v>
      </c>
      <c r="G15" s="27" t="s">
        <v>18</v>
      </c>
      <c r="H15" s="34" t="s">
        <v>21</v>
      </c>
      <c r="I15" s="30" t="s">
        <v>22</v>
      </c>
    </row>
    <row r="16" spans="1:9" s="24" customFormat="1" ht="25.5">
      <c r="A16" s="45">
        <v>406</v>
      </c>
      <c r="B16" s="26" t="s">
        <v>113</v>
      </c>
      <c r="C16" s="26" t="s">
        <v>63</v>
      </c>
      <c r="D16" s="28">
        <v>800000</v>
      </c>
      <c r="E16" s="40" t="s">
        <v>26</v>
      </c>
      <c r="F16" s="26" t="s">
        <v>29</v>
      </c>
      <c r="G16" s="26" t="s">
        <v>18</v>
      </c>
      <c r="H16" s="34" t="s">
        <v>21</v>
      </c>
      <c r="I16" s="31" t="s">
        <v>115</v>
      </c>
    </row>
    <row r="17" spans="1:9" s="20" customFormat="1" ht="51">
      <c r="A17" s="44">
        <v>416</v>
      </c>
      <c r="B17" s="27" t="s">
        <v>116</v>
      </c>
      <c r="C17" s="27" t="s">
        <v>119</v>
      </c>
      <c r="D17" s="35">
        <v>30000000</v>
      </c>
      <c r="E17" s="39" t="s">
        <v>26</v>
      </c>
      <c r="F17" s="27" t="s">
        <v>29</v>
      </c>
      <c r="G17" s="27" t="s">
        <v>18</v>
      </c>
      <c r="H17" s="34" t="s">
        <v>21</v>
      </c>
      <c r="I17" s="47" t="s">
        <v>141</v>
      </c>
    </row>
    <row r="18" spans="1:9" s="20" customFormat="1" ht="51">
      <c r="A18" s="44">
        <v>416</v>
      </c>
      <c r="B18" s="26" t="s">
        <v>116</v>
      </c>
      <c r="C18" s="26" t="s">
        <v>118</v>
      </c>
      <c r="D18" s="28">
        <v>30000000</v>
      </c>
      <c r="E18" s="40" t="s">
        <v>88</v>
      </c>
      <c r="F18" s="27" t="s">
        <v>96</v>
      </c>
      <c r="G18" s="26" t="s">
        <v>19</v>
      </c>
      <c r="H18" s="34" t="s">
        <v>21</v>
      </c>
      <c r="I18" s="47" t="s">
        <v>141</v>
      </c>
    </row>
    <row r="19" spans="1:9" s="20" customFormat="1" ht="51">
      <c r="A19" s="45">
        <v>416</v>
      </c>
      <c r="B19" s="26" t="s">
        <v>116</v>
      </c>
      <c r="C19" s="26" t="s">
        <v>117</v>
      </c>
      <c r="D19" s="28">
        <v>898268700</v>
      </c>
      <c r="E19" s="40" t="s">
        <v>26</v>
      </c>
      <c r="F19" s="26" t="s">
        <v>29</v>
      </c>
      <c r="G19" s="26" t="s">
        <v>18</v>
      </c>
      <c r="H19" s="34" t="s">
        <v>21</v>
      </c>
      <c r="I19" s="47" t="s">
        <v>132</v>
      </c>
    </row>
    <row r="20" spans="1:9" s="15" customFormat="1" ht="51">
      <c r="A20" s="44">
        <v>420</v>
      </c>
      <c r="B20" s="27" t="s">
        <v>35</v>
      </c>
      <c r="C20" s="27" t="s">
        <v>64</v>
      </c>
      <c r="D20" s="35">
        <v>18500000</v>
      </c>
      <c r="E20" s="39" t="s">
        <v>89</v>
      </c>
      <c r="F20" s="27" t="s">
        <v>97</v>
      </c>
      <c r="G20" s="27" t="s">
        <v>20</v>
      </c>
      <c r="H20" s="34" t="s">
        <v>21</v>
      </c>
      <c r="I20" s="21" t="s">
        <v>114</v>
      </c>
    </row>
    <row r="21" spans="1:9" s="15" customFormat="1" ht="51">
      <c r="A21" s="45">
        <v>420</v>
      </c>
      <c r="B21" s="26" t="s">
        <v>35</v>
      </c>
      <c r="C21" s="26" t="s">
        <v>134</v>
      </c>
      <c r="D21" s="28">
        <v>50000000</v>
      </c>
      <c r="E21" s="40" t="s">
        <v>26</v>
      </c>
      <c r="F21" s="26" t="s">
        <v>29</v>
      </c>
      <c r="G21" s="26" t="s">
        <v>18</v>
      </c>
      <c r="H21" s="34" t="s">
        <v>21</v>
      </c>
      <c r="I21" s="46" t="s">
        <v>135</v>
      </c>
    </row>
    <row r="22" spans="1:9" s="15" customFormat="1" ht="51">
      <c r="A22" s="44">
        <v>420</v>
      </c>
      <c r="B22" s="27" t="s">
        <v>35</v>
      </c>
      <c r="C22" s="27" t="s">
        <v>65</v>
      </c>
      <c r="D22" s="35">
        <v>35000000</v>
      </c>
      <c r="E22" s="41" t="s">
        <v>90</v>
      </c>
      <c r="F22" s="27" t="s">
        <v>98</v>
      </c>
      <c r="G22" s="27" t="s">
        <v>19</v>
      </c>
      <c r="H22" s="34" t="s">
        <v>21</v>
      </c>
      <c r="I22" s="21" t="s">
        <v>114</v>
      </c>
    </row>
    <row r="23" spans="1:9" s="15" customFormat="1" ht="12.75">
      <c r="A23" s="45">
        <v>422</v>
      </c>
      <c r="B23" s="26" t="s">
        <v>36</v>
      </c>
      <c r="C23" s="26" t="s">
        <v>66</v>
      </c>
      <c r="D23" s="28">
        <v>14400000</v>
      </c>
      <c r="E23" s="42" t="s">
        <v>26</v>
      </c>
      <c r="F23" s="26" t="s">
        <v>29</v>
      </c>
      <c r="G23" s="26" t="s">
        <v>18</v>
      </c>
      <c r="H23" s="34" t="s">
        <v>21</v>
      </c>
      <c r="I23" s="31" t="s">
        <v>22</v>
      </c>
    </row>
    <row r="24" spans="1:9" s="15" customFormat="1" ht="38.25">
      <c r="A24" s="44">
        <v>422</v>
      </c>
      <c r="B24" s="27" t="s">
        <v>36</v>
      </c>
      <c r="C24" s="26" t="s">
        <v>121</v>
      </c>
      <c r="D24" s="28">
        <v>39000000</v>
      </c>
      <c r="E24" s="40" t="s">
        <v>26</v>
      </c>
      <c r="F24" s="26" t="s">
        <v>29</v>
      </c>
      <c r="G24" s="26" t="s">
        <v>18</v>
      </c>
      <c r="H24" s="34" t="s">
        <v>120</v>
      </c>
      <c r="I24" s="46" t="s">
        <v>136</v>
      </c>
    </row>
    <row r="25" spans="1:9" s="14" customFormat="1" ht="25.5">
      <c r="A25" s="45">
        <v>426</v>
      </c>
      <c r="B25" s="26" t="s">
        <v>37</v>
      </c>
      <c r="C25" s="26" t="s">
        <v>55</v>
      </c>
      <c r="D25" s="28">
        <v>23223600</v>
      </c>
      <c r="E25" s="40" t="s">
        <v>26</v>
      </c>
      <c r="F25" s="26" t="s">
        <v>16</v>
      </c>
      <c r="G25" s="27" t="s">
        <v>18</v>
      </c>
      <c r="H25" s="34" t="s">
        <v>21</v>
      </c>
      <c r="I25" s="31" t="s">
        <v>22</v>
      </c>
    </row>
    <row r="26" spans="1:9" s="22" customFormat="1" ht="25.5">
      <c r="A26" s="45">
        <v>426</v>
      </c>
      <c r="B26" s="26" t="s">
        <v>37</v>
      </c>
      <c r="C26" s="26" t="s">
        <v>57</v>
      </c>
      <c r="D26" s="28">
        <v>1776400</v>
      </c>
      <c r="E26" s="40" t="s">
        <v>26</v>
      </c>
      <c r="F26" s="26" t="s">
        <v>16</v>
      </c>
      <c r="G26" s="26" t="s">
        <v>18</v>
      </c>
      <c r="H26" s="34" t="s">
        <v>21</v>
      </c>
      <c r="I26" s="31" t="s">
        <v>22</v>
      </c>
    </row>
    <row r="27" spans="1:9" ht="25.5">
      <c r="A27" s="45">
        <v>426</v>
      </c>
      <c r="B27" s="26" t="s">
        <v>37</v>
      </c>
      <c r="C27" s="26" t="s">
        <v>67</v>
      </c>
      <c r="D27" s="28">
        <v>18000000</v>
      </c>
      <c r="E27" s="40" t="s">
        <v>26</v>
      </c>
      <c r="F27" s="26" t="s">
        <v>16</v>
      </c>
      <c r="G27" s="27" t="s">
        <v>18</v>
      </c>
      <c r="H27" s="34" t="s">
        <v>21</v>
      </c>
      <c r="I27" s="31" t="s">
        <v>22</v>
      </c>
    </row>
    <row r="28" spans="1:9" ht="25.5">
      <c r="A28" s="45">
        <v>426</v>
      </c>
      <c r="B28" s="26" t="s">
        <v>37</v>
      </c>
      <c r="C28" s="26" t="s">
        <v>68</v>
      </c>
      <c r="D28" s="28">
        <v>7000000</v>
      </c>
      <c r="E28" s="40" t="s">
        <v>26</v>
      </c>
      <c r="F28" s="26" t="s">
        <v>16</v>
      </c>
      <c r="G28" s="26" t="s">
        <v>18</v>
      </c>
      <c r="H28" s="34" t="s">
        <v>21</v>
      </c>
      <c r="I28" s="31" t="s">
        <v>22</v>
      </c>
    </row>
    <row r="29" spans="1:9" ht="25.5">
      <c r="A29" s="45">
        <v>444</v>
      </c>
      <c r="B29" s="26" t="s">
        <v>14</v>
      </c>
      <c r="C29" s="26" t="s">
        <v>69</v>
      </c>
      <c r="D29" s="28">
        <v>1000000</v>
      </c>
      <c r="E29" s="40" t="s">
        <v>107</v>
      </c>
      <c r="F29" s="26" t="s">
        <v>17</v>
      </c>
      <c r="G29" s="26" t="s">
        <v>20</v>
      </c>
      <c r="H29" s="34" t="s">
        <v>21</v>
      </c>
      <c r="I29" s="31" t="s">
        <v>33</v>
      </c>
    </row>
    <row r="30" spans="1:9" ht="25.5">
      <c r="A30" s="44">
        <v>444</v>
      </c>
      <c r="B30" s="27" t="s">
        <v>14</v>
      </c>
      <c r="C30" s="33" t="s">
        <v>123</v>
      </c>
      <c r="D30" s="35">
        <v>235000000</v>
      </c>
      <c r="E30" s="39" t="s">
        <v>108</v>
      </c>
      <c r="F30" s="27" t="s">
        <v>138</v>
      </c>
      <c r="G30" s="27" t="s">
        <v>20</v>
      </c>
      <c r="H30" s="34" t="s">
        <v>21</v>
      </c>
      <c r="I30" s="47" t="s">
        <v>133</v>
      </c>
    </row>
    <row r="31" spans="1:9" ht="25.5">
      <c r="A31" s="44">
        <v>444</v>
      </c>
      <c r="B31" s="27" t="s">
        <v>14</v>
      </c>
      <c r="C31" s="33" t="s">
        <v>122</v>
      </c>
      <c r="D31" s="28">
        <v>20000000</v>
      </c>
      <c r="E31" s="40" t="s">
        <v>108</v>
      </c>
      <c r="F31" s="27" t="s">
        <v>138</v>
      </c>
      <c r="G31" s="27" t="s">
        <v>20</v>
      </c>
      <c r="H31" s="34" t="s">
        <v>21</v>
      </c>
      <c r="I31" s="30" t="s">
        <v>139</v>
      </c>
    </row>
    <row r="32" spans="1:9" ht="25.5">
      <c r="A32" s="44">
        <v>444</v>
      </c>
      <c r="B32" s="27" t="s">
        <v>14</v>
      </c>
      <c r="C32" s="33" t="s">
        <v>70</v>
      </c>
      <c r="D32" s="28">
        <v>31400000</v>
      </c>
      <c r="E32" s="40" t="s">
        <v>26</v>
      </c>
      <c r="F32" s="26" t="s">
        <v>16</v>
      </c>
      <c r="G32" s="27" t="s">
        <v>18</v>
      </c>
      <c r="H32" s="34" t="s">
        <v>21</v>
      </c>
      <c r="I32" s="30" t="s">
        <v>22</v>
      </c>
    </row>
    <row r="33" spans="1:9" ht="25.5">
      <c r="A33" s="45">
        <v>444</v>
      </c>
      <c r="B33" s="26" t="s">
        <v>14</v>
      </c>
      <c r="C33" s="26" t="s">
        <v>71</v>
      </c>
      <c r="D33" s="28">
        <v>20000000</v>
      </c>
      <c r="E33" s="40" t="s">
        <v>109</v>
      </c>
      <c r="F33" s="26" t="s">
        <v>99</v>
      </c>
      <c r="G33" s="26" t="s">
        <v>19</v>
      </c>
      <c r="H33" s="34" t="s">
        <v>21</v>
      </c>
      <c r="I33" s="31" t="s">
        <v>139</v>
      </c>
    </row>
    <row r="34" spans="1:9" ht="25.5">
      <c r="A34" s="44">
        <v>444</v>
      </c>
      <c r="B34" s="27" t="s">
        <v>14</v>
      </c>
      <c r="C34" s="27" t="s">
        <v>72</v>
      </c>
      <c r="D34" s="35">
        <v>5800000</v>
      </c>
      <c r="E34" s="39" t="s">
        <v>110</v>
      </c>
      <c r="F34" s="27" t="s">
        <v>100</v>
      </c>
      <c r="G34" s="27" t="s">
        <v>19</v>
      </c>
      <c r="H34" s="34" t="s">
        <v>21</v>
      </c>
      <c r="I34" s="30" t="s">
        <v>33</v>
      </c>
    </row>
    <row r="35" spans="1:9" ht="38.25">
      <c r="A35" s="44">
        <v>448</v>
      </c>
      <c r="B35" s="26" t="s">
        <v>38</v>
      </c>
      <c r="C35" s="26" t="s">
        <v>140</v>
      </c>
      <c r="D35" s="28">
        <v>45000000</v>
      </c>
      <c r="E35" s="40" t="s">
        <v>26</v>
      </c>
      <c r="F35" s="27" t="s">
        <v>29</v>
      </c>
      <c r="G35" s="26" t="s">
        <v>18</v>
      </c>
      <c r="H35" s="34" t="s">
        <v>21</v>
      </c>
      <c r="I35" s="47" t="s">
        <v>137</v>
      </c>
    </row>
    <row r="36" spans="1:9" ht="38.25">
      <c r="A36" s="45">
        <v>448</v>
      </c>
      <c r="B36" s="26" t="s">
        <v>38</v>
      </c>
      <c r="C36" s="26" t="s">
        <v>73</v>
      </c>
      <c r="D36" s="28">
        <v>1000000</v>
      </c>
      <c r="E36" s="40">
        <v>554</v>
      </c>
      <c r="F36" s="26" t="s">
        <v>101</v>
      </c>
      <c r="G36" s="26" t="s">
        <v>19</v>
      </c>
      <c r="H36" s="34" t="s">
        <v>21</v>
      </c>
      <c r="I36" s="30" t="s">
        <v>33</v>
      </c>
    </row>
    <row r="37" spans="1:9" ht="25.5">
      <c r="A37" s="44">
        <v>466</v>
      </c>
      <c r="B37" s="27" t="s">
        <v>39</v>
      </c>
      <c r="C37" s="27" t="s">
        <v>124</v>
      </c>
      <c r="D37" s="35">
        <v>800000</v>
      </c>
      <c r="E37" s="39" t="s">
        <v>26</v>
      </c>
      <c r="F37" s="27" t="s">
        <v>16</v>
      </c>
      <c r="G37" s="27" t="s">
        <v>18</v>
      </c>
      <c r="H37" s="34" t="s">
        <v>21</v>
      </c>
      <c r="I37" s="30" t="s">
        <v>22</v>
      </c>
    </row>
    <row r="38" spans="1:9" ht="38.25">
      <c r="A38" s="45">
        <v>478</v>
      </c>
      <c r="B38" s="26" t="s">
        <v>23</v>
      </c>
      <c r="C38" s="26" t="s">
        <v>74</v>
      </c>
      <c r="D38" s="28">
        <v>50000000</v>
      </c>
      <c r="E38" s="40" t="s">
        <v>91</v>
      </c>
      <c r="F38" s="26" t="s">
        <v>102</v>
      </c>
      <c r="G38" s="26" t="s">
        <v>19</v>
      </c>
      <c r="H38" s="34" t="s">
        <v>21</v>
      </c>
      <c r="I38" s="31" t="s">
        <v>33</v>
      </c>
    </row>
    <row r="39" spans="1:9" ht="38.25">
      <c r="A39" s="44">
        <v>478</v>
      </c>
      <c r="B39" s="27" t="s">
        <v>23</v>
      </c>
      <c r="C39" s="27" t="s">
        <v>75</v>
      </c>
      <c r="D39" s="35">
        <v>600000000</v>
      </c>
      <c r="E39" s="41" t="s">
        <v>92</v>
      </c>
      <c r="F39" s="27" t="s">
        <v>103</v>
      </c>
      <c r="G39" s="27" t="s">
        <v>19</v>
      </c>
      <c r="H39" s="34" t="s">
        <v>21</v>
      </c>
      <c r="I39" s="30" t="s">
        <v>33</v>
      </c>
    </row>
    <row r="40" spans="1:9" ht="38.25">
      <c r="A40" s="45">
        <v>478</v>
      </c>
      <c r="B40" s="26" t="s">
        <v>23</v>
      </c>
      <c r="C40" s="26" t="s">
        <v>25</v>
      </c>
      <c r="D40" s="28">
        <v>100000000</v>
      </c>
      <c r="E40" s="42" t="s">
        <v>27</v>
      </c>
      <c r="F40" s="26" t="s">
        <v>31</v>
      </c>
      <c r="G40" s="26" t="s">
        <v>19</v>
      </c>
      <c r="H40" s="34" t="s">
        <v>21</v>
      </c>
      <c r="I40" s="31" t="s">
        <v>33</v>
      </c>
    </row>
    <row r="41" spans="1:9" ht="25.5">
      <c r="A41" s="44">
        <v>492</v>
      </c>
      <c r="B41" s="27" t="s">
        <v>15</v>
      </c>
      <c r="C41" s="26" t="s">
        <v>125</v>
      </c>
      <c r="D41" s="28">
        <v>121300000</v>
      </c>
      <c r="E41" s="40" t="s">
        <v>110</v>
      </c>
      <c r="F41" s="26" t="s">
        <v>100</v>
      </c>
      <c r="G41" s="26" t="s">
        <v>19</v>
      </c>
      <c r="H41" s="34" t="s">
        <v>21</v>
      </c>
      <c r="I41" s="31" t="s">
        <v>33</v>
      </c>
    </row>
    <row r="42" spans="1:9" ht="12.75">
      <c r="A42" s="45">
        <v>493</v>
      </c>
      <c r="B42" s="26" t="s">
        <v>40</v>
      </c>
      <c r="C42" s="26" t="s">
        <v>126</v>
      </c>
      <c r="D42" s="28">
        <v>3000000</v>
      </c>
      <c r="E42" s="40" t="s">
        <v>111</v>
      </c>
      <c r="F42" s="26" t="s">
        <v>104</v>
      </c>
      <c r="G42" s="27" t="s">
        <v>19</v>
      </c>
      <c r="H42" s="34" t="s">
        <v>21</v>
      </c>
      <c r="I42" s="31" t="s">
        <v>22</v>
      </c>
    </row>
    <row r="43" spans="1:9" ht="38.25">
      <c r="A43" s="45">
        <v>524</v>
      </c>
      <c r="B43" s="26" t="s">
        <v>41</v>
      </c>
      <c r="C43" s="26" t="s">
        <v>128</v>
      </c>
      <c r="D43" s="28">
        <v>3000000</v>
      </c>
      <c r="E43" s="40">
        <v>672</v>
      </c>
      <c r="F43" s="26" t="s">
        <v>105</v>
      </c>
      <c r="G43" s="26" t="s">
        <v>19</v>
      </c>
      <c r="H43" s="34" t="s">
        <v>21</v>
      </c>
      <c r="I43" s="31" t="s">
        <v>22</v>
      </c>
    </row>
    <row r="44" spans="1:9" ht="38.25">
      <c r="A44" s="45">
        <v>524</v>
      </c>
      <c r="B44" s="26" t="s">
        <v>41</v>
      </c>
      <c r="C44" s="26" t="s">
        <v>127</v>
      </c>
      <c r="D44" s="28">
        <v>100000</v>
      </c>
      <c r="E44" s="40" t="s">
        <v>28</v>
      </c>
      <c r="F44" s="26" t="s">
        <v>131</v>
      </c>
      <c r="G44" s="27" t="s">
        <v>19</v>
      </c>
      <c r="H44" s="34" t="s">
        <v>21</v>
      </c>
      <c r="I44" s="31" t="s">
        <v>22</v>
      </c>
    </row>
    <row r="45" spans="1:9" ht="12.75">
      <c r="A45" s="45">
        <v>528</v>
      </c>
      <c r="B45" s="26" t="s">
        <v>42</v>
      </c>
      <c r="C45" s="26" t="s">
        <v>76</v>
      </c>
      <c r="D45" s="28">
        <v>4000000</v>
      </c>
      <c r="E45" s="40" t="s">
        <v>26</v>
      </c>
      <c r="F45" s="26" t="s">
        <v>16</v>
      </c>
      <c r="G45" s="26" t="s">
        <v>18</v>
      </c>
      <c r="H45" s="34" t="s">
        <v>21</v>
      </c>
      <c r="I45" s="31" t="s">
        <v>22</v>
      </c>
    </row>
    <row r="46" spans="1:9" ht="38.25">
      <c r="A46" s="45">
        <v>532</v>
      </c>
      <c r="B46" s="26" t="s">
        <v>130</v>
      </c>
      <c r="C46" s="26" t="s">
        <v>77</v>
      </c>
      <c r="D46" s="28">
        <v>38100000</v>
      </c>
      <c r="E46" s="40" t="s">
        <v>26</v>
      </c>
      <c r="F46" s="26" t="s">
        <v>16</v>
      </c>
      <c r="G46" s="26" t="s">
        <v>18</v>
      </c>
      <c r="H46" s="34" t="s">
        <v>21</v>
      </c>
      <c r="I46" s="31" t="s">
        <v>33</v>
      </c>
    </row>
    <row r="47" spans="1:9" ht="38.25">
      <c r="A47" s="44">
        <v>588</v>
      </c>
      <c r="B47" s="27" t="s">
        <v>24</v>
      </c>
      <c r="C47" s="33" t="s">
        <v>129</v>
      </c>
      <c r="D47" s="35">
        <v>95000000</v>
      </c>
      <c r="E47" s="39" t="s">
        <v>93</v>
      </c>
      <c r="F47" s="27" t="s">
        <v>32</v>
      </c>
      <c r="G47" s="27" t="s">
        <v>20</v>
      </c>
      <c r="H47" s="34" t="s">
        <v>21</v>
      </c>
      <c r="I47" s="30" t="s">
        <v>33</v>
      </c>
    </row>
    <row r="48" spans="1:9" ht="25.5">
      <c r="A48" s="44">
        <v>589</v>
      </c>
      <c r="B48" s="27" t="s">
        <v>43</v>
      </c>
      <c r="C48" s="33" t="s">
        <v>56</v>
      </c>
      <c r="D48" s="28">
        <v>50000000</v>
      </c>
      <c r="E48" s="40">
        <v>1</v>
      </c>
      <c r="F48" s="27" t="s">
        <v>16</v>
      </c>
      <c r="G48" s="27" t="s">
        <v>18</v>
      </c>
      <c r="H48" s="34" t="s">
        <v>21</v>
      </c>
      <c r="I48" s="30" t="s">
        <v>22</v>
      </c>
    </row>
    <row r="49" spans="1:9" ht="25.5">
      <c r="A49" s="44">
        <v>608</v>
      </c>
      <c r="B49" s="27" t="s">
        <v>44</v>
      </c>
      <c r="C49" s="33" t="s">
        <v>78</v>
      </c>
      <c r="D49" s="28">
        <v>1751000</v>
      </c>
      <c r="E49" s="40" t="s">
        <v>94</v>
      </c>
      <c r="F49" s="26" t="s">
        <v>106</v>
      </c>
      <c r="G49" s="27" t="s">
        <v>18</v>
      </c>
      <c r="H49" s="34" t="s">
        <v>21</v>
      </c>
      <c r="I49" s="30" t="s">
        <v>22</v>
      </c>
    </row>
    <row r="50" spans="1:9" ht="25.5">
      <c r="A50" s="45">
        <v>612</v>
      </c>
      <c r="B50" s="26" t="s">
        <v>45</v>
      </c>
      <c r="C50" s="26" t="s">
        <v>78</v>
      </c>
      <c r="D50" s="28">
        <v>2071300</v>
      </c>
      <c r="E50" s="40" t="s">
        <v>94</v>
      </c>
      <c r="F50" s="26" t="s">
        <v>106</v>
      </c>
      <c r="G50" s="26" t="s">
        <v>18</v>
      </c>
      <c r="H50" s="34" t="s">
        <v>21</v>
      </c>
      <c r="I50" s="31" t="s">
        <v>22</v>
      </c>
    </row>
    <row r="51" spans="1:9" ht="25.5">
      <c r="A51" s="44">
        <v>616</v>
      </c>
      <c r="B51" s="27" t="s">
        <v>46</v>
      </c>
      <c r="C51" s="27" t="s">
        <v>78</v>
      </c>
      <c r="D51" s="35">
        <v>1159700</v>
      </c>
      <c r="E51" s="39" t="s">
        <v>94</v>
      </c>
      <c r="F51" s="27" t="s">
        <v>106</v>
      </c>
      <c r="G51" s="27" t="s">
        <v>18</v>
      </c>
      <c r="H51" s="34" t="s">
        <v>21</v>
      </c>
      <c r="I51" s="30" t="s">
        <v>22</v>
      </c>
    </row>
    <row r="52" spans="1:9" ht="25.5">
      <c r="A52" s="44">
        <v>620</v>
      </c>
      <c r="B52" s="26" t="s">
        <v>47</v>
      </c>
      <c r="C52" s="26" t="s">
        <v>78</v>
      </c>
      <c r="D52" s="28">
        <v>1778400</v>
      </c>
      <c r="E52" s="40" t="s">
        <v>94</v>
      </c>
      <c r="F52" s="27" t="s">
        <v>106</v>
      </c>
      <c r="G52" s="26" t="s">
        <v>18</v>
      </c>
      <c r="H52" s="34" t="s">
        <v>21</v>
      </c>
      <c r="I52" s="30" t="s">
        <v>22</v>
      </c>
    </row>
    <row r="53" spans="1:9" ht="25.5">
      <c r="A53" s="45">
        <v>628</v>
      </c>
      <c r="B53" s="26" t="s">
        <v>48</v>
      </c>
      <c r="C53" s="26" t="s">
        <v>78</v>
      </c>
      <c r="D53" s="28">
        <v>2479400</v>
      </c>
      <c r="E53" s="40" t="s">
        <v>94</v>
      </c>
      <c r="F53" s="26" t="s">
        <v>106</v>
      </c>
      <c r="G53" s="26" t="s">
        <v>18</v>
      </c>
      <c r="H53" s="34" t="s">
        <v>21</v>
      </c>
      <c r="I53" s="30" t="s">
        <v>22</v>
      </c>
    </row>
    <row r="54" spans="1:9" ht="25.5">
      <c r="A54" s="44">
        <v>636</v>
      </c>
      <c r="B54" s="27" t="s">
        <v>49</v>
      </c>
      <c r="C54" s="27" t="s">
        <v>78</v>
      </c>
      <c r="D54" s="35">
        <v>3481000</v>
      </c>
      <c r="E54" s="39" t="s">
        <v>94</v>
      </c>
      <c r="F54" s="27" t="s">
        <v>106</v>
      </c>
      <c r="G54" s="27" t="s">
        <v>18</v>
      </c>
      <c r="H54" s="34" t="s">
        <v>21</v>
      </c>
      <c r="I54" s="30" t="s">
        <v>22</v>
      </c>
    </row>
    <row r="55" spans="1:9" ht="25.5">
      <c r="A55" s="45">
        <v>644</v>
      </c>
      <c r="B55" s="26" t="s">
        <v>50</v>
      </c>
      <c r="C55" s="26" t="s">
        <v>78</v>
      </c>
      <c r="D55" s="28">
        <v>4390200</v>
      </c>
      <c r="E55" s="40" t="s">
        <v>94</v>
      </c>
      <c r="F55" s="26" t="s">
        <v>106</v>
      </c>
      <c r="G55" s="26" t="s">
        <v>18</v>
      </c>
      <c r="H55" s="34" t="s">
        <v>21</v>
      </c>
      <c r="I55" s="31" t="s">
        <v>22</v>
      </c>
    </row>
    <row r="56" spans="1:9" ht="25.5">
      <c r="A56" s="44">
        <v>664</v>
      </c>
      <c r="B56" s="27" t="s">
        <v>51</v>
      </c>
      <c r="C56" s="27" t="s">
        <v>78</v>
      </c>
      <c r="D56" s="35">
        <v>9574600</v>
      </c>
      <c r="E56" s="41" t="s">
        <v>94</v>
      </c>
      <c r="F56" s="27" t="s">
        <v>106</v>
      </c>
      <c r="G56" s="27" t="s">
        <v>18</v>
      </c>
      <c r="H56" s="34" t="s">
        <v>21</v>
      </c>
      <c r="I56" s="30" t="s">
        <v>22</v>
      </c>
    </row>
    <row r="57" spans="1:9" ht="25.5">
      <c r="A57" s="45">
        <v>676</v>
      </c>
      <c r="B57" s="26" t="s">
        <v>52</v>
      </c>
      <c r="C57" s="26" t="s">
        <v>78</v>
      </c>
      <c r="D57" s="28">
        <v>28126400</v>
      </c>
      <c r="E57" s="42" t="s">
        <v>94</v>
      </c>
      <c r="F57" s="26" t="s">
        <v>106</v>
      </c>
      <c r="G57" s="26" t="s">
        <v>18</v>
      </c>
      <c r="H57" s="34" t="s">
        <v>21</v>
      </c>
      <c r="I57" s="31" t="s">
        <v>22</v>
      </c>
    </row>
    <row r="58" spans="1:9" ht="25.5">
      <c r="A58" s="44">
        <v>684</v>
      </c>
      <c r="B58" s="27" t="s">
        <v>53</v>
      </c>
      <c r="C58" s="26" t="s">
        <v>79</v>
      </c>
      <c r="D58" s="28">
        <v>175000</v>
      </c>
      <c r="E58" s="40">
        <v>1</v>
      </c>
      <c r="F58" s="26" t="s">
        <v>16</v>
      </c>
      <c r="G58" s="26" t="s">
        <v>18</v>
      </c>
      <c r="H58" s="34" t="s">
        <v>21</v>
      </c>
      <c r="I58" s="31" t="s">
        <v>22</v>
      </c>
    </row>
    <row r="59" spans="1:9" ht="25.5">
      <c r="A59" s="45">
        <v>684</v>
      </c>
      <c r="B59" s="26" t="s">
        <v>53</v>
      </c>
      <c r="C59" s="26" t="s">
        <v>80</v>
      </c>
      <c r="D59" s="28">
        <v>8997000</v>
      </c>
      <c r="E59" s="40" t="s">
        <v>94</v>
      </c>
      <c r="F59" s="26" t="s">
        <v>106</v>
      </c>
      <c r="G59" s="27" t="s">
        <v>18</v>
      </c>
      <c r="H59" s="34" t="s">
        <v>21</v>
      </c>
      <c r="I59" s="46" t="s">
        <v>22</v>
      </c>
    </row>
    <row r="60" spans="1:9" ht="25.5">
      <c r="A60" s="45">
        <v>684</v>
      </c>
      <c r="B60" s="26" t="s">
        <v>53</v>
      </c>
      <c r="C60" s="26" t="s">
        <v>81</v>
      </c>
      <c r="D60" s="28">
        <v>3560200</v>
      </c>
      <c r="E60" s="40" t="s">
        <v>94</v>
      </c>
      <c r="F60" s="26" t="s">
        <v>106</v>
      </c>
      <c r="G60" s="26" t="s">
        <v>18</v>
      </c>
      <c r="H60" s="34" t="s">
        <v>21</v>
      </c>
      <c r="I60" s="46" t="s">
        <v>22</v>
      </c>
    </row>
    <row r="61" spans="1:9" ht="25.5">
      <c r="A61" s="45">
        <v>684</v>
      </c>
      <c r="B61" s="26" t="s">
        <v>53</v>
      </c>
      <c r="C61" s="26" t="s">
        <v>82</v>
      </c>
      <c r="D61" s="28">
        <v>663300</v>
      </c>
      <c r="E61" s="40" t="s">
        <v>26</v>
      </c>
      <c r="F61" s="26" t="s">
        <v>16</v>
      </c>
      <c r="G61" s="27" t="s">
        <v>18</v>
      </c>
      <c r="H61" s="34" t="s">
        <v>21</v>
      </c>
      <c r="I61" s="46" t="s">
        <v>22</v>
      </c>
    </row>
    <row r="62" spans="1:9" ht="38.25">
      <c r="A62" s="45">
        <v>691</v>
      </c>
      <c r="B62" s="26" t="s">
        <v>54</v>
      </c>
      <c r="C62" s="26" t="s">
        <v>83</v>
      </c>
      <c r="D62" s="28">
        <v>230000000</v>
      </c>
      <c r="E62" s="40" t="s">
        <v>26</v>
      </c>
      <c r="F62" s="26" t="s">
        <v>16</v>
      </c>
      <c r="G62" s="26" t="s">
        <v>18</v>
      </c>
      <c r="H62" s="34" t="s">
        <v>21</v>
      </c>
      <c r="I62" s="31" t="s">
        <v>22</v>
      </c>
    </row>
    <row r="66" spans="3:4" ht="12.75">
      <c r="C66" s="6" t="s">
        <v>12</v>
      </c>
      <c r="D66" s="11">
        <f>SUM(D6:D62)</f>
        <v>2957071400</v>
      </c>
    </row>
    <row r="68" spans="3:4" ht="12.75">
      <c r="C68" s="6" t="s">
        <v>8</v>
      </c>
      <c r="D68" s="11">
        <f>SUMIF($G$6:$G$62,G62,$D$6:$D$62)</f>
        <v>1615197200</v>
      </c>
    </row>
    <row r="69" spans="3:4" ht="12.75">
      <c r="C69" s="6" t="s">
        <v>9</v>
      </c>
      <c r="D69" s="11">
        <f>SUMIF($G$6:$G$62,G40,$D$6:$D$62)</f>
        <v>969213000</v>
      </c>
    </row>
    <row r="70" spans="3:4" ht="12.75">
      <c r="C70" s="6" t="s">
        <v>10</v>
      </c>
      <c r="D70" s="16">
        <f>SUMIF($G$6:$G$62,G47,$D$6:$D$62)</f>
        <v>372661200</v>
      </c>
    </row>
    <row r="71" spans="3:4" ht="12.75">
      <c r="C71" s="6" t="s">
        <v>12</v>
      </c>
      <c r="D71" s="11">
        <f>SUM(D68:D70)</f>
        <v>2957071400</v>
      </c>
    </row>
  </sheetData>
  <sheetProtection/>
  <autoFilter ref="A5:I62"/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Westfall, Haley</dc:creator>
  <cp:keywords/>
  <dc:description/>
  <cp:lastModifiedBy>Freeman, Kyle</cp:lastModifiedBy>
  <cp:lastPrinted>2022-02-01T20:26:55Z</cp:lastPrinted>
  <dcterms:created xsi:type="dcterms:W3CDTF">2018-04-18T20:34:38Z</dcterms:created>
  <dcterms:modified xsi:type="dcterms:W3CDTF">2022-02-01T21:05:57Z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">
    <vt:lpwstr/>
  </property>
  <property fmtid="{D5CDD505-2E9C-101B-9397-08002B2CF9AE}" pid="3" name="PublishingExpirationDate">
    <vt:lpwstr/>
  </property>
  <property fmtid="{D5CDD505-2E9C-101B-9397-08002B2CF9AE}" pid="4" name="Document Category">
    <vt:lpwstr/>
  </property>
  <property fmtid="{D5CDD505-2E9C-101B-9397-08002B2CF9AE}" pid="5" name="PublishingStartDate">
    <vt:lpwstr/>
  </property>
  <property fmtid="{D5CDD505-2E9C-101B-9397-08002B2CF9AE}" pid="6" name="Meeting Date">
    <vt:lpwstr/>
  </property>
  <property fmtid="{D5CDD505-2E9C-101B-9397-08002B2CF9AE}" pid="7" name="Legislative Session Year">
    <vt:lpwstr>2021</vt:lpwstr>
  </property>
</Properties>
</file>