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35" windowHeight="12585" activeTab="0"/>
  </bookViews>
  <sheets>
    <sheet name="TableTrack" sheetId="1" r:id="rId1"/>
  </sheets>
  <externalReferences>
    <externalReference r:id="rId4"/>
  </externalReferences>
  <definedNames>
    <definedName name="_xlnm._FilterDatabase" localSheetId="0" hidden="1">'TableTrack'!$A$4:$W$499</definedName>
    <definedName name="_xlnm.Print_Area" localSheetId="0">'TableTrack'!$A$1:$I$499</definedName>
    <definedName name="_xlnm.Print_Titles" localSheetId="0">'TableTrack'!$4:$4</definedName>
  </definedNames>
  <calcPr fullCalcOnLoad="1"/>
</workbook>
</file>

<file path=xl/sharedStrings.xml><?xml version="1.0" encoding="utf-8"?>
<sst xmlns="http://schemas.openxmlformats.org/spreadsheetml/2006/main" count="610" uniqueCount="142">
  <si>
    <t>Agency
($ thousands)</t>
  </si>
  <si>
    <t>LEGISLATIVE AGENCIES</t>
  </si>
  <si>
    <t>X</t>
  </si>
  <si>
    <t>General Funds</t>
  </si>
  <si>
    <t>Other State Funds</t>
  </si>
  <si>
    <t>Federal Funds</t>
  </si>
  <si>
    <t>Total Legislative Agencies</t>
  </si>
  <si>
    <t>JUDICIAL AGENCIES</t>
  </si>
  <si>
    <t>Total Judicial Agencies</t>
  </si>
  <si>
    <t>ELECTED OFFICIALS AND ELECTIONS</t>
  </si>
  <si>
    <t>Total Elected Officials And Elections</t>
  </si>
  <si>
    <t>GOVERNOR'S AGENCIES</t>
  </si>
  <si>
    <t>Total Governor's Agencies</t>
  </si>
  <si>
    <t>ELEMENTARY AND SECONDARY EDUCATION</t>
  </si>
  <si>
    <t>Total Elementary And Secondary Education</t>
  </si>
  <si>
    <t>HIGHER EDUCATION</t>
  </si>
  <si>
    <t>Total Higher Education</t>
  </si>
  <si>
    <t>Total Before Governors' Initiatives and Revolving Funds</t>
  </si>
  <si>
    <t>GOVERNOR'S INITIATIVES AND REVOLVING FUNDS</t>
  </si>
  <si>
    <t>REV</t>
  </si>
  <si>
    <t>GRAND TOTAL</t>
  </si>
  <si>
    <t>General Assembly</t>
  </si>
  <si>
    <t>Auditor General</t>
  </si>
  <si>
    <t>Forecasting and Accountability</t>
  </si>
  <si>
    <t>Legislative Information System</t>
  </si>
  <si>
    <t>Legislative Audit Commission</t>
  </si>
  <si>
    <t>Legislative Printing Unit</t>
  </si>
  <si>
    <t>Legislative Research Unit</t>
  </si>
  <si>
    <t>Legislative Reference Bureau</t>
  </si>
  <si>
    <t>Legislative Ethics Commission</t>
  </si>
  <si>
    <t>GA Retirement System</t>
  </si>
  <si>
    <t>Architect Of The Capitol</t>
  </si>
  <si>
    <t>Executive Ethics Comm.</t>
  </si>
  <si>
    <t>JCAR</t>
  </si>
  <si>
    <t>Supreme Court</t>
  </si>
  <si>
    <t>Supreme Court Historic Preservation</t>
  </si>
  <si>
    <t>Judges Retirement System</t>
  </si>
  <si>
    <t>Judicial Inquiry Board</t>
  </si>
  <si>
    <t>Appellate Defender</t>
  </si>
  <si>
    <t>Attorneys Appellate Prosecutor</t>
  </si>
  <si>
    <t>Court Of Claims</t>
  </si>
  <si>
    <t>Governor</t>
  </si>
  <si>
    <t>Lieutenant Governor</t>
  </si>
  <si>
    <t>Attorney General</t>
  </si>
  <si>
    <t>Secretary Of State</t>
  </si>
  <si>
    <t>State Comptroller</t>
  </si>
  <si>
    <t>State Treasurer</t>
  </si>
  <si>
    <t>Inspector General</t>
  </si>
  <si>
    <t>State Board Of Elections</t>
  </si>
  <si>
    <t>Aging</t>
  </si>
  <si>
    <t>Agriculture</t>
  </si>
  <si>
    <t>Central Management Serv</t>
  </si>
  <si>
    <t>Children And Family Serv</t>
  </si>
  <si>
    <t>Commerce And Econ Opp</t>
  </si>
  <si>
    <t>Natural Resources</t>
  </si>
  <si>
    <t>Corrections</t>
  </si>
  <si>
    <t>Juvenile Justice</t>
  </si>
  <si>
    <t>Employment Security</t>
  </si>
  <si>
    <t>Financial And Prof Reg</t>
  </si>
  <si>
    <t>Human Rights</t>
  </si>
  <si>
    <t>Human Services</t>
  </si>
  <si>
    <t>Illinois Power</t>
  </si>
  <si>
    <t>Insurance</t>
  </si>
  <si>
    <t>Innovation And Technology</t>
  </si>
  <si>
    <t>Labor</t>
  </si>
  <si>
    <t>Lottery</t>
  </si>
  <si>
    <t>Military Affairs</t>
  </si>
  <si>
    <t>Healthcare And Family Serv</t>
  </si>
  <si>
    <t>Public Health</t>
  </si>
  <si>
    <t>Revenue</t>
  </si>
  <si>
    <t>State Police</t>
  </si>
  <si>
    <t>Transportation</t>
  </si>
  <si>
    <t>Veterans' Affairs</t>
  </si>
  <si>
    <t>Illinois Arts Council</t>
  </si>
  <si>
    <t>Lincoln Library And Museum</t>
  </si>
  <si>
    <t>Management And Budget</t>
  </si>
  <si>
    <t>Capital Development Board</t>
  </si>
  <si>
    <t>Civil Service Commission</t>
  </si>
  <si>
    <t>Coroner Training Board</t>
  </si>
  <si>
    <t>Commerce Commission</t>
  </si>
  <si>
    <t>Drycleaner Council</t>
  </si>
  <si>
    <t>Deaf And Hard Of Hearing</t>
  </si>
  <si>
    <t>CHIP</t>
  </si>
  <si>
    <t>East St. Louis Financial Advisory</t>
  </si>
  <si>
    <t>Environmental Protection</t>
  </si>
  <si>
    <t>Guardianship And Advocacy</t>
  </si>
  <si>
    <t>Historic Preservation</t>
  </si>
  <si>
    <t>Human Rights Commission</t>
  </si>
  <si>
    <t>Criminal Justice Info Authority</t>
  </si>
  <si>
    <t>EdLabor Relations Board</t>
  </si>
  <si>
    <t>Sports Facilities Authority</t>
  </si>
  <si>
    <t>Council On Dev Disabilities</t>
  </si>
  <si>
    <t>Violence Prevention Authority</t>
  </si>
  <si>
    <t>Procurement Policy Board</t>
  </si>
  <si>
    <t>Workers' Compensation</t>
  </si>
  <si>
    <t>Independent Tax Tribunal</t>
  </si>
  <si>
    <t>Gaming Board</t>
  </si>
  <si>
    <t>Law Enforcement Training</t>
  </si>
  <si>
    <t>Medical District Commission</t>
  </si>
  <si>
    <t>Metropolitan Pier And Exposition</t>
  </si>
  <si>
    <t>Prisoner Review Board</t>
  </si>
  <si>
    <t>Racing Board</t>
  </si>
  <si>
    <t>Property Tax Appeal Board</t>
  </si>
  <si>
    <t>Southwestern Illinois Dev</t>
  </si>
  <si>
    <t>Emergency Mgt Agency</t>
  </si>
  <si>
    <t>State Employees' Retirement</t>
  </si>
  <si>
    <t>Labor Relations Board</t>
  </si>
  <si>
    <t>State Police Merit Board</t>
  </si>
  <si>
    <t>State Fire Marshal</t>
  </si>
  <si>
    <t>Upper Illinois River Valley</t>
  </si>
  <si>
    <t>State Board Of Education</t>
  </si>
  <si>
    <t>Teachers' Retirement</t>
  </si>
  <si>
    <t>Board Of Higher Education</t>
  </si>
  <si>
    <t>University, Chicago State</t>
  </si>
  <si>
    <t>University, Eastern Illinois</t>
  </si>
  <si>
    <t>University, Governors State</t>
  </si>
  <si>
    <t>University, Northeastern Illinois</t>
  </si>
  <si>
    <t>University, Western Illinois</t>
  </si>
  <si>
    <t>University, Illinois State</t>
  </si>
  <si>
    <t>University, Northern Illinois</t>
  </si>
  <si>
    <t>University, Southern Illinois</t>
  </si>
  <si>
    <t>University Of Illinois</t>
  </si>
  <si>
    <t>Community College Board</t>
  </si>
  <si>
    <t>Student Assistance Commission</t>
  </si>
  <si>
    <t>Math And Science Academy</t>
  </si>
  <si>
    <t>State Universities Retirement</t>
  </si>
  <si>
    <t>Universities Civil Service System</t>
  </si>
  <si>
    <t>Operating Initiatives</t>
  </si>
  <si>
    <t>Transformation Savings</t>
  </si>
  <si>
    <t>Turnaround + Revenue or Management Steps</t>
  </si>
  <si>
    <t>Continuing Appropriations</t>
  </si>
  <si>
    <t>Pension Cost</t>
  </si>
  <si>
    <t>Pension Stabilization</t>
  </si>
  <si>
    <t>Travel - Mileage Reimbursement Rate Reduction</t>
  </si>
  <si>
    <t>Revolving Funds</t>
  </si>
  <si>
    <t>FY18 Operating Appropriations</t>
  </si>
  <si>
    <t>FY18 Capital Appropriations</t>
  </si>
  <si>
    <t>FY18 Total Appropriations</t>
  </si>
  <si>
    <t>FY19 Operating Appropriations</t>
  </si>
  <si>
    <t>FY19 Capital Appropriations</t>
  </si>
  <si>
    <t>FY19 Total Appropriations</t>
  </si>
  <si>
    <t>Table IA - FY18 Final Appropriations and FY19 Enacted Appropriations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</si>
</sst>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00_);\(#,##0.00000\)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20"/>
      <color indexed="8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3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left" vertical="center"/>
    </xf>
    <xf numFmtId="0" fontId="43" fillId="34" borderId="11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64" fontId="44" fillId="0" borderId="12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left" indent="3"/>
    </xf>
    <xf numFmtId="164" fontId="41" fillId="0" borderId="12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0" fontId="41" fillId="0" borderId="13" xfId="0" applyFont="1" applyBorder="1" applyAlignment="1">
      <alignment horizontal="left" indent="3"/>
    </xf>
    <xf numFmtId="164" fontId="41" fillId="0" borderId="14" xfId="0" applyNumberFormat="1" applyFont="1" applyBorder="1" applyAlignment="1">
      <alignment/>
    </xf>
    <xf numFmtId="164" fontId="41" fillId="0" borderId="15" xfId="0" applyNumberFormat="1" applyFont="1" applyBorder="1" applyAlignment="1">
      <alignment/>
    </xf>
    <xf numFmtId="164" fontId="44" fillId="0" borderId="11" xfId="0" applyNumberFormat="1" applyFont="1" applyFill="1" applyBorder="1" applyAlignment="1">
      <alignment/>
    </xf>
    <xf numFmtId="164" fontId="41" fillId="0" borderId="12" xfId="0" applyNumberFormat="1" applyFont="1" applyFill="1" applyBorder="1" applyAlignment="1">
      <alignment/>
    </xf>
    <xf numFmtId="164" fontId="41" fillId="0" borderId="11" xfId="0" applyNumberFormat="1" applyFont="1" applyFill="1" applyBorder="1" applyAlignment="1">
      <alignment/>
    </xf>
    <xf numFmtId="164" fontId="41" fillId="0" borderId="15" xfId="0" applyNumberFormat="1" applyFont="1" applyFill="1" applyBorder="1" applyAlignment="1">
      <alignment/>
    </xf>
    <xf numFmtId="164" fontId="41" fillId="0" borderId="14" xfId="0" applyNumberFormat="1" applyFont="1" applyFill="1" applyBorder="1" applyAlignment="1">
      <alignment/>
    </xf>
    <xf numFmtId="0" fontId="44" fillId="35" borderId="0" xfId="0" applyFont="1" applyFill="1" applyBorder="1" applyAlignment="1">
      <alignment/>
    </xf>
    <xf numFmtId="164" fontId="44" fillId="33" borderId="11" xfId="0" applyNumberFormat="1" applyFont="1" applyFill="1" applyBorder="1" applyAlignment="1">
      <alignment/>
    </xf>
    <xf numFmtId="0" fontId="44" fillId="35" borderId="0" xfId="0" applyFont="1" applyFill="1" applyAlignment="1">
      <alignment horizontal="left" indent="3"/>
    </xf>
    <xf numFmtId="0" fontId="44" fillId="35" borderId="0" xfId="0" applyFont="1" applyFill="1" applyBorder="1" applyAlignment="1">
      <alignment horizontal="left" indent="3"/>
    </xf>
    <xf numFmtId="0" fontId="43" fillId="34" borderId="13" xfId="0" applyFont="1" applyFill="1" applyBorder="1" applyAlignment="1">
      <alignment vertical="center"/>
    </xf>
    <xf numFmtId="164" fontId="43" fillId="34" borderId="14" xfId="0" applyNumberFormat="1" applyFont="1" applyFill="1" applyBorder="1" applyAlignment="1">
      <alignment vertical="center"/>
    </xf>
    <xf numFmtId="164" fontId="43" fillId="34" borderId="15" xfId="0" applyNumberFormat="1" applyFont="1" applyFill="1" applyBorder="1" applyAlignment="1">
      <alignment vertical="center"/>
    </xf>
    <xf numFmtId="0" fontId="44" fillId="35" borderId="13" xfId="0" applyFont="1" applyFill="1" applyBorder="1" applyAlignment="1">
      <alignment horizontal="left" indent="3"/>
    </xf>
    <xf numFmtId="164" fontId="44" fillId="33" borderId="15" xfId="0" applyNumberFormat="1" applyFont="1" applyFill="1" applyBorder="1" applyAlignment="1">
      <alignment/>
    </xf>
    <xf numFmtId="0" fontId="44" fillId="36" borderId="0" xfId="0" applyFont="1" applyFill="1" applyBorder="1" applyAlignment="1">
      <alignment/>
    </xf>
    <xf numFmtId="164" fontId="44" fillId="37" borderId="11" xfId="0" applyNumberFormat="1" applyFont="1" applyFill="1" applyBorder="1" applyAlignment="1">
      <alignment/>
    </xf>
    <xf numFmtId="0" fontId="44" fillId="36" borderId="0" xfId="0" applyFont="1" applyFill="1" applyAlignment="1">
      <alignment horizontal="left" indent="3"/>
    </xf>
    <xf numFmtId="0" fontId="44" fillId="36" borderId="13" xfId="0" applyFont="1" applyFill="1" applyBorder="1" applyAlignment="1">
      <alignment horizontal="left" indent="3"/>
    </xf>
    <xf numFmtId="164" fontId="44" fillId="37" borderId="15" xfId="0" applyNumberFormat="1" applyFont="1" applyFill="1" applyBorder="1" applyAlignment="1">
      <alignment/>
    </xf>
    <xf numFmtId="0" fontId="43" fillId="34" borderId="0" xfId="0" applyFont="1" applyFill="1" applyBorder="1" applyAlignment="1">
      <alignment/>
    </xf>
    <xf numFmtId="164" fontId="43" fillId="34" borderId="11" xfId="0" applyNumberFormat="1" applyFont="1" applyFill="1" applyBorder="1" applyAlignment="1">
      <alignment/>
    </xf>
    <xf numFmtId="0" fontId="43" fillId="34" borderId="0" xfId="0" applyFont="1" applyFill="1" applyAlignment="1">
      <alignment horizontal="left" indent="3"/>
    </xf>
    <xf numFmtId="0" fontId="43" fillId="34" borderId="13" xfId="0" applyFont="1" applyFill="1" applyBorder="1" applyAlignment="1">
      <alignment horizontal="left" indent="3"/>
    </xf>
    <xf numFmtId="164" fontId="43" fillId="34" borderId="15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HEALTH\FY19%20Budget\Table%20Track\Table%20Track%20FY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FO"/>
      <sheetName val="TableTrack"/>
      <sheetName val="Data"/>
      <sheetName val="Columns"/>
      <sheetName val="Pens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499"/>
  <sheetViews>
    <sheetView tabSelected="1" zoomScalePageLayoutView="0" workbookViewId="0" topLeftCell="A1">
      <pane xSplit="3" ySplit="4" topLeftCell="D4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7" sqref="A447:IV447"/>
    </sheetView>
  </sheetViews>
  <sheetFormatPr defaultColWidth="9.140625" defaultRowHeight="15" outlineLevelRow="1"/>
  <cols>
    <col min="1" max="2" width="4.28125" style="2" customWidth="1"/>
    <col min="3" max="3" width="36.140625" style="2" customWidth="1"/>
    <col min="4" max="4" width="13.28125" style="2" customWidth="1"/>
    <col min="5" max="6" width="15.7109375" style="2" customWidth="1"/>
    <col min="7" max="7" width="15.28125" style="2" customWidth="1"/>
    <col min="8" max="8" width="13.140625" style="2" bestFit="1" customWidth="1"/>
    <col min="9" max="9" width="15.7109375" style="2" customWidth="1"/>
    <col min="10" max="26" width="0" style="2" hidden="1" customWidth="1"/>
    <col min="27" max="16384" width="9.140625" style="2" customWidth="1"/>
  </cols>
  <sheetData>
    <row r="1" spans="1:9" ht="26.25">
      <c r="A1" s="43" t="s">
        <v>141</v>
      </c>
      <c r="B1" s="1"/>
      <c r="C1" s="1"/>
      <c r="D1" s="1"/>
      <c r="E1" s="1"/>
      <c r="F1" s="1"/>
      <c r="G1" s="1"/>
      <c r="H1" s="1"/>
      <c r="I1" s="1"/>
    </row>
    <row r="2" s="1" customFormat="1" ht="17.25" customHeight="1"/>
    <row r="3" s="1" customFormat="1" ht="17.25" customHeight="1"/>
    <row r="4" spans="1:9" ht="22.5">
      <c r="A4" s="3"/>
      <c r="B4" s="3"/>
      <c r="C4" s="4" t="s">
        <v>0</v>
      </c>
      <c r="D4" s="5" t="s">
        <v>135</v>
      </c>
      <c r="E4" s="5" t="s">
        <v>136</v>
      </c>
      <c r="F4" s="5" t="s">
        <v>137</v>
      </c>
      <c r="G4" s="5" t="s">
        <v>138</v>
      </c>
      <c r="H4" s="5" t="s">
        <v>139</v>
      </c>
      <c r="I4" s="5" t="s">
        <v>140</v>
      </c>
    </row>
    <row r="5" spans="1:9" ht="12" customHeight="1">
      <c r="A5" s="6"/>
      <c r="B5" s="6"/>
      <c r="C5" s="6" t="s">
        <v>1</v>
      </c>
      <c r="D5" s="7"/>
      <c r="E5" s="7"/>
      <c r="F5" s="7"/>
      <c r="G5" s="6"/>
      <c r="H5" s="6"/>
      <c r="I5" s="7"/>
    </row>
    <row r="6" spans="1:25" ht="12" customHeight="1">
      <c r="A6" s="8">
        <v>101</v>
      </c>
      <c r="B6" s="8" t="s">
        <v>2</v>
      </c>
      <c r="C6" s="9" t="s">
        <v>21</v>
      </c>
      <c r="D6" s="11">
        <f>SUM(D7:D9)</f>
        <v>53697.242</v>
      </c>
      <c r="E6" s="11">
        <f>SUM(E7:E9)</f>
        <v>0</v>
      </c>
      <c r="F6" s="10">
        <f>SUM(F7:F9)</f>
        <v>53697.242</v>
      </c>
      <c r="G6" s="10">
        <f>SUM(G7:G9)</f>
        <v>54468.985</v>
      </c>
      <c r="H6" s="10">
        <f>SUM(H7:H9)</f>
        <v>0</v>
      </c>
      <c r="I6" s="10">
        <f>SUM(I7:I9)</f>
        <v>54468.985</v>
      </c>
      <c r="Y6" s="2">
        <v>1</v>
      </c>
    </row>
    <row r="7" spans="1:25" ht="12" customHeight="1">
      <c r="A7" s="12">
        <f>A6</f>
        <v>101</v>
      </c>
      <c r="B7" s="12"/>
      <c r="C7" s="13" t="s">
        <v>3</v>
      </c>
      <c r="D7" s="15">
        <v>53197.242</v>
      </c>
      <c r="E7" s="15">
        <v>0</v>
      </c>
      <c r="F7" s="15">
        <f aca="true" t="shared" si="0" ref="F7:F57">D7+E7</f>
        <v>53197.242</v>
      </c>
      <c r="G7" s="14">
        <v>53968.985</v>
      </c>
      <c r="H7" s="14">
        <v>0</v>
      </c>
      <c r="I7" s="15">
        <f>G7+H7</f>
        <v>53968.985</v>
      </c>
      <c r="Y7" s="2">
        <v>2</v>
      </c>
    </row>
    <row r="8" spans="1:25" ht="12" customHeight="1">
      <c r="A8" s="12">
        <f>A7</f>
        <v>101</v>
      </c>
      <c r="B8" s="12"/>
      <c r="C8" s="13" t="s">
        <v>4</v>
      </c>
      <c r="D8" s="15">
        <v>500</v>
      </c>
      <c r="E8" s="15">
        <v>0</v>
      </c>
      <c r="F8" s="15">
        <f t="shared" si="0"/>
        <v>500</v>
      </c>
      <c r="G8" s="14">
        <v>500</v>
      </c>
      <c r="H8" s="14">
        <v>0</v>
      </c>
      <c r="I8" s="15">
        <f>G8+H8</f>
        <v>500</v>
      </c>
      <c r="Y8" s="2">
        <v>3</v>
      </c>
    </row>
    <row r="9" spans="1:25" ht="12" customHeight="1">
      <c r="A9" s="12">
        <f>A8</f>
        <v>101</v>
      </c>
      <c r="B9" s="12"/>
      <c r="C9" s="16" t="s">
        <v>5</v>
      </c>
      <c r="D9" s="18">
        <v>0</v>
      </c>
      <c r="E9" s="18">
        <v>0</v>
      </c>
      <c r="F9" s="18">
        <f t="shared" si="0"/>
        <v>0</v>
      </c>
      <c r="G9" s="17">
        <v>0</v>
      </c>
      <c r="H9" s="17">
        <v>0</v>
      </c>
      <c r="I9" s="18">
        <f>G9+H9</f>
        <v>0</v>
      </c>
      <c r="Y9" s="2">
        <v>4</v>
      </c>
    </row>
    <row r="10" spans="1:25" ht="12" customHeight="1">
      <c r="A10" s="8">
        <v>103</v>
      </c>
      <c r="B10" s="8" t="s">
        <v>2</v>
      </c>
      <c r="C10" s="9" t="s">
        <v>22</v>
      </c>
      <c r="D10" s="11">
        <f>SUM(D11:D13)</f>
        <v>32205.6</v>
      </c>
      <c r="E10" s="11">
        <f>SUM(E11:E13)</f>
        <v>0</v>
      </c>
      <c r="F10" s="10">
        <f>SUM(F11:F13)</f>
        <v>32205.6</v>
      </c>
      <c r="G10" s="10">
        <f>SUM(G11:G13)</f>
        <v>35347.611000000004</v>
      </c>
      <c r="H10" s="10">
        <f>SUM(H11:H13)</f>
        <v>0</v>
      </c>
      <c r="I10" s="10">
        <f>SUM(I11:I13)</f>
        <v>35347.611000000004</v>
      </c>
      <c r="Y10" s="2">
        <v>1</v>
      </c>
    </row>
    <row r="11" spans="1:25" ht="12" customHeight="1">
      <c r="A11" s="12">
        <f>A10</f>
        <v>103</v>
      </c>
      <c r="B11" s="12"/>
      <c r="C11" s="13" t="s">
        <v>3</v>
      </c>
      <c r="D11" s="15">
        <v>6807</v>
      </c>
      <c r="E11" s="15">
        <v>0</v>
      </c>
      <c r="F11" s="15">
        <f>D11+E11</f>
        <v>6807</v>
      </c>
      <c r="G11" s="14">
        <v>6807</v>
      </c>
      <c r="H11" s="14">
        <v>0</v>
      </c>
      <c r="I11" s="15">
        <f aca="true" t="shared" si="1" ref="I11:I57">G11+H11</f>
        <v>6807</v>
      </c>
      <c r="Y11" s="2">
        <v>2</v>
      </c>
    </row>
    <row r="12" spans="1:25" ht="12" customHeight="1">
      <c r="A12" s="12">
        <f>A11</f>
        <v>103</v>
      </c>
      <c r="B12" s="12"/>
      <c r="C12" s="13" t="s">
        <v>4</v>
      </c>
      <c r="D12" s="15">
        <v>25398.6</v>
      </c>
      <c r="E12" s="15">
        <v>0</v>
      </c>
      <c r="F12" s="15">
        <f t="shared" si="0"/>
        <v>25398.6</v>
      </c>
      <c r="G12" s="14">
        <v>28540.611</v>
      </c>
      <c r="H12" s="14">
        <v>0</v>
      </c>
      <c r="I12" s="15">
        <f t="shared" si="1"/>
        <v>28540.611</v>
      </c>
      <c r="Y12" s="2">
        <v>3</v>
      </c>
    </row>
    <row r="13" spans="1:25" ht="12" customHeight="1">
      <c r="A13" s="12">
        <f>A12</f>
        <v>103</v>
      </c>
      <c r="B13" s="12"/>
      <c r="C13" s="16" t="s">
        <v>5</v>
      </c>
      <c r="D13" s="18">
        <v>0</v>
      </c>
      <c r="E13" s="18">
        <v>0</v>
      </c>
      <c r="F13" s="18">
        <f t="shared" si="0"/>
        <v>0</v>
      </c>
      <c r="G13" s="17">
        <v>0</v>
      </c>
      <c r="H13" s="17">
        <v>0</v>
      </c>
      <c r="I13" s="18">
        <f t="shared" si="1"/>
        <v>0</v>
      </c>
      <c r="Y13" s="2">
        <v>4</v>
      </c>
    </row>
    <row r="14" spans="1:25" ht="12" customHeight="1">
      <c r="A14" s="8">
        <v>105</v>
      </c>
      <c r="B14" s="8" t="s">
        <v>2</v>
      </c>
      <c r="C14" s="9" t="s">
        <v>23</v>
      </c>
      <c r="D14" s="11">
        <f>SUM(D15:D17)</f>
        <v>2701.4</v>
      </c>
      <c r="E14" s="11">
        <f>SUM(E15:E17)</f>
        <v>0</v>
      </c>
      <c r="F14" s="10">
        <f>SUM(F15:F17)</f>
        <v>2701.4</v>
      </c>
      <c r="G14" s="10">
        <f>SUM(G15:G17)</f>
        <v>2701.4</v>
      </c>
      <c r="H14" s="10">
        <f>SUM(H15:H17)</f>
        <v>0</v>
      </c>
      <c r="I14" s="10">
        <f>SUM(I15:I17)</f>
        <v>2701.4</v>
      </c>
      <c r="Y14" s="2">
        <v>1</v>
      </c>
    </row>
    <row r="15" spans="1:25" ht="12" customHeight="1">
      <c r="A15" s="12">
        <f>A14</f>
        <v>105</v>
      </c>
      <c r="B15" s="12"/>
      <c r="C15" s="13" t="s">
        <v>3</v>
      </c>
      <c r="D15" s="15">
        <v>2701.4</v>
      </c>
      <c r="E15" s="15">
        <v>0</v>
      </c>
      <c r="F15" s="15">
        <f>D15+E15</f>
        <v>2701.4</v>
      </c>
      <c r="G15" s="14">
        <v>2701.4</v>
      </c>
      <c r="H15" s="14">
        <v>0</v>
      </c>
      <c r="I15" s="15">
        <f>G15+H15</f>
        <v>2701.4</v>
      </c>
      <c r="Y15" s="2">
        <v>2</v>
      </c>
    </row>
    <row r="16" spans="1:25" ht="12" customHeight="1">
      <c r="A16" s="12">
        <f>A15</f>
        <v>105</v>
      </c>
      <c r="B16" s="12"/>
      <c r="C16" s="13" t="s">
        <v>4</v>
      </c>
      <c r="D16" s="15">
        <v>0</v>
      </c>
      <c r="E16" s="15">
        <v>0</v>
      </c>
      <c r="F16" s="15">
        <f t="shared" si="0"/>
        <v>0</v>
      </c>
      <c r="G16" s="14">
        <v>0</v>
      </c>
      <c r="H16" s="14">
        <v>0</v>
      </c>
      <c r="I16" s="15">
        <f t="shared" si="1"/>
        <v>0</v>
      </c>
      <c r="Y16" s="2">
        <v>3</v>
      </c>
    </row>
    <row r="17" spans="1:25" ht="12" customHeight="1">
      <c r="A17" s="12">
        <f>A16</f>
        <v>105</v>
      </c>
      <c r="B17" s="12"/>
      <c r="C17" s="16" t="s">
        <v>5</v>
      </c>
      <c r="D17" s="18">
        <v>0</v>
      </c>
      <c r="E17" s="18">
        <v>0</v>
      </c>
      <c r="F17" s="18">
        <f t="shared" si="0"/>
        <v>0</v>
      </c>
      <c r="G17" s="17">
        <v>0</v>
      </c>
      <c r="H17" s="17">
        <v>0</v>
      </c>
      <c r="I17" s="18">
        <f t="shared" si="1"/>
        <v>0</v>
      </c>
      <c r="Y17" s="2">
        <v>4</v>
      </c>
    </row>
    <row r="18" spans="1:25" ht="12" customHeight="1">
      <c r="A18" s="8">
        <v>108</v>
      </c>
      <c r="B18" s="8" t="s">
        <v>2</v>
      </c>
      <c r="C18" s="9" t="s">
        <v>24</v>
      </c>
      <c r="D18" s="11">
        <f>SUM(D19:D21)</f>
        <v>6766.7</v>
      </c>
      <c r="E18" s="11">
        <f>SUM(E19:E21)</f>
        <v>0</v>
      </c>
      <c r="F18" s="10">
        <f>SUM(F19:F21)</f>
        <v>6766.7</v>
      </c>
      <c r="G18" s="10">
        <f>SUM(G19:G21)</f>
        <v>6766.7</v>
      </c>
      <c r="H18" s="10">
        <f>SUM(H19:H21)</f>
        <v>0</v>
      </c>
      <c r="I18" s="10">
        <f>SUM(I19:I21)</f>
        <v>6766.7</v>
      </c>
      <c r="Y18" s="2">
        <v>1</v>
      </c>
    </row>
    <row r="19" spans="1:25" ht="12" customHeight="1">
      <c r="A19" s="12">
        <f>A18</f>
        <v>108</v>
      </c>
      <c r="B19" s="12"/>
      <c r="C19" s="13" t="s">
        <v>3</v>
      </c>
      <c r="D19" s="15">
        <v>5166.7</v>
      </c>
      <c r="E19" s="15">
        <v>0</v>
      </c>
      <c r="F19" s="15">
        <f>D19+E19</f>
        <v>5166.7</v>
      </c>
      <c r="G19" s="14">
        <v>5166.7</v>
      </c>
      <c r="H19" s="14">
        <v>0</v>
      </c>
      <c r="I19" s="15">
        <f>G19+H19</f>
        <v>5166.7</v>
      </c>
      <c r="Y19" s="2">
        <v>2</v>
      </c>
    </row>
    <row r="20" spans="1:25" ht="12" customHeight="1">
      <c r="A20" s="12">
        <f>A19</f>
        <v>108</v>
      </c>
      <c r="B20" s="12"/>
      <c r="C20" s="13" t="s">
        <v>4</v>
      </c>
      <c r="D20" s="15">
        <v>1600</v>
      </c>
      <c r="E20" s="15">
        <v>0</v>
      </c>
      <c r="F20" s="15">
        <f t="shared" si="0"/>
        <v>1600</v>
      </c>
      <c r="G20" s="14">
        <v>1600</v>
      </c>
      <c r="H20" s="14">
        <v>0</v>
      </c>
      <c r="I20" s="15">
        <f t="shared" si="1"/>
        <v>1600</v>
      </c>
      <c r="Y20" s="2">
        <v>3</v>
      </c>
    </row>
    <row r="21" spans="1:25" ht="12" customHeight="1">
      <c r="A21" s="12">
        <f>A20</f>
        <v>108</v>
      </c>
      <c r="B21" s="12"/>
      <c r="C21" s="16" t="s">
        <v>5</v>
      </c>
      <c r="D21" s="18">
        <v>0</v>
      </c>
      <c r="E21" s="18">
        <v>0</v>
      </c>
      <c r="F21" s="18">
        <f t="shared" si="0"/>
        <v>0</v>
      </c>
      <c r="G21" s="17">
        <v>0</v>
      </c>
      <c r="H21" s="17">
        <v>0</v>
      </c>
      <c r="I21" s="18">
        <f t="shared" si="1"/>
        <v>0</v>
      </c>
      <c r="Y21" s="2">
        <v>4</v>
      </c>
    </row>
    <row r="22" spans="1:25" ht="12" customHeight="1">
      <c r="A22" s="8">
        <v>109</v>
      </c>
      <c r="B22" s="8" t="s">
        <v>2</v>
      </c>
      <c r="C22" s="9" t="s">
        <v>25</v>
      </c>
      <c r="D22" s="11">
        <f>SUM(D23:D25)</f>
        <v>414.3</v>
      </c>
      <c r="E22" s="11">
        <f>SUM(E23:E25)</f>
        <v>0</v>
      </c>
      <c r="F22" s="10">
        <f>SUM(F23:F25)</f>
        <v>414.3</v>
      </c>
      <c r="G22" s="10">
        <f>SUM(G23:G25)</f>
        <v>273</v>
      </c>
      <c r="H22" s="10">
        <f>SUM(H23:H25)</f>
        <v>0</v>
      </c>
      <c r="I22" s="10">
        <f>SUM(I23:I25)</f>
        <v>273</v>
      </c>
      <c r="Y22" s="2">
        <v>1</v>
      </c>
    </row>
    <row r="23" spans="1:25" ht="12" customHeight="1">
      <c r="A23" s="12">
        <f>A22</f>
        <v>109</v>
      </c>
      <c r="B23" s="12"/>
      <c r="C23" s="13" t="s">
        <v>3</v>
      </c>
      <c r="D23" s="15">
        <v>414.3</v>
      </c>
      <c r="E23" s="15">
        <v>0</v>
      </c>
      <c r="F23" s="15">
        <f>D23+E23</f>
        <v>414.3</v>
      </c>
      <c r="G23" s="14">
        <v>273</v>
      </c>
      <c r="H23" s="14">
        <v>0</v>
      </c>
      <c r="I23" s="15">
        <f>G23+H23</f>
        <v>273</v>
      </c>
      <c r="Y23" s="2">
        <v>2</v>
      </c>
    </row>
    <row r="24" spans="1:25" ht="12" customHeight="1">
      <c r="A24" s="12">
        <f>A23</f>
        <v>109</v>
      </c>
      <c r="B24" s="12"/>
      <c r="C24" s="13" t="s">
        <v>4</v>
      </c>
      <c r="D24" s="15">
        <v>0</v>
      </c>
      <c r="E24" s="15">
        <v>0</v>
      </c>
      <c r="F24" s="15">
        <f t="shared" si="0"/>
        <v>0</v>
      </c>
      <c r="G24" s="14">
        <v>0</v>
      </c>
      <c r="H24" s="14">
        <v>0</v>
      </c>
      <c r="I24" s="15">
        <f t="shared" si="1"/>
        <v>0</v>
      </c>
      <c r="Y24" s="2">
        <v>3</v>
      </c>
    </row>
    <row r="25" spans="1:25" ht="12" customHeight="1">
      <c r="A25" s="12">
        <f>A24</f>
        <v>109</v>
      </c>
      <c r="B25" s="12"/>
      <c r="C25" s="16" t="s">
        <v>5</v>
      </c>
      <c r="D25" s="18">
        <v>0</v>
      </c>
      <c r="E25" s="18">
        <v>0</v>
      </c>
      <c r="F25" s="18">
        <f t="shared" si="0"/>
        <v>0</v>
      </c>
      <c r="G25" s="17">
        <v>0</v>
      </c>
      <c r="H25" s="17">
        <v>0</v>
      </c>
      <c r="I25" s="18">
        <f t="shared" si="1"/>
        <v>0</v>
      </c>
      <c r="Y25" s="2">
        <v>4</v>
      </c>
    </row>
    <row r="26" spans="1:25" ht="12" customHeight="1">
      <c r="A26" s="8">
        <v>110</v>
      </c>
      <c r="B26" s="8" t="s">
        <v>2</v>
      </c>
      <c r="C26" s="9" t="s">
        <v>26</v>
      </c>
      <c r="D26" s="11">
        <f>SUM(D27:D29)</f>
        <v>2160</v>
      </c>
      <c r="E26" s="11">
        <f>SUM(E27:E29)</f>
        <v>0</v>
      </c>
      <c r="F26" s="10">
        <f>SUM(F27:F29)</f>
        <v>2160</v>
      </c>
      <c r="G26" s="10">
        <f>SUM(G27:G29)</f>
        <v>2160</v>
      </c>
      <c r="H26" s="10">
        <f>SUM(H27:H29)</f>
        <v>0</v>
      </c>
      <c r="I26" s="10">
        <f>SUM(I27:I29)</f>
        <v>2160</v>
      </c>
      <c r="Y26" s="2">
        <v>1</v>
      </c>
    </row>
    <row r="27" spans="1:25" ht="12" customHeight="1">
      <c r="A27" s="12">
        <f>A26</f>
        <v>110</v>
      </c>
      <c r="B27" s="12"/>
      <c r="C27" s="13" t="s">
        <v>3</v>
      </c>
      <c r="D27" s="15">
        <v>2160</v>
      </c>
      <c r="E27" s="15">
        <v>0</v>
      </c>
      <c r="F27" s="15">
        <f>D27+E27</f>
        <v>2160</v>
      </c>
      <c r="G27" s="14">
        <v>2160</v>
      </c>
      <c r="H27" s="14">
        <v>0</v>
      </c>
      <c r="I27" s="15">
        <f>G27+H27</f>
        <v>2160</v>
      </c>
      <c r="Y27" s="2">
        <v>2</v>
      </c>
    </row>
    <row r="28" spans="1:25" ht="12" customHeight="1">
      <c r="A28" s="12">
        <f>A27</f>
        <v>110</v>
      </c>
      <c r="B28" s="12"/>
      <c r="C28" s="13" t="s">
        <v>4</v>
      </c>
      <c r="D28" s="15">
        <v>0</v>
      </c>
      <c r="E28" s="15">
        <v>0</v>
      </c>
      <c r="F28" s="15">
        <f t="shared" si="0"/>
        <v>0</v>
      </c>
      <c r="G28" s="14">
        <v>0</v>
      </c>
      <c r="H28" s="14">
        <v>0</v>
      </c>
      <c r="I28" s="15">
        <f t="shared" si="1"/>
        <v>0</v>
      </c>
      <c r="Y28" s="2">
        <v>3</v>
      </c>
    </row>
    <row r="29" spans="1:25" ht="12" customHeight="1">
      <c r="A29" s="12">
        <f>A28</f>
        <v>110</v>
      </c>
      <c r="B29" s="12"/>
      <c r="C29" s="16" t="s">
        <v>5</v>
      </c>
      <c r="D29" s="18">
        <v>0</v>
      </c>
      <c r="E29" s="18">
        <v>0</v>
      </c>
      <c r="F29" s="18">
        <f t="shared" si="0"/>
        <v>0</v>
      </c>
      <c r="G29" s="17">
        <v>0</v>
      </c>
      <c r="H29" s="17">
        <v>0</v>
      </c>
      <c r="I29" s="18">
        <f t="shared" si="1"/>
        <v>0</v>
      </c>
      <c r="Y29" s="2">
        <v>4</v>
      </c>
    </row>
    <row r="30" spans="1:25" ht="12" customHeight="1">
      <c r="A30" s="8">
        <v>112</v>
      </c>
      <c r="B30" s="8" t="s">
        <v>2</v>
      </c>
      <c r="C30" s="9" t="s">
        <v>27</v>
      </c>
      <c r="D30" s="11">
        <f>SUM(D31:D33)</f>
        <v>2950.7</v>
      </c>
      <c r="E30" s="11">
        <f>SUM(E31:E33)</f>
        <v>0</v>
      </c>
      <c r="F30" s="10">
        <f>SUM(F31:F33)</f>
        <v>2950.7</v>
      </c>
      <c r="G30" s="10">
        <f>SUM(G31:G33)</f>
        <v>2950.7</v>
      </c>
      <c r="H30" s="10">
        <f>SUM(H31:H33)</f>
        <v>0</v>
      </c>
      <c r="I30" s="10">
        <f>SUM(I31:I33)</f>
        <v>2950.7</v>
      </c>
      <c r="Y30" s="2">
        <v>1</v>
      </c>
    </row>
    <row r="31" spans="1:25" ht="12" customHeight="1">
      <c r="A31" s="12">
        <f>A30</f>
        <v>112</v>
      </c>
      <c r="B31" s="12"/>
      <c r="C31" s="13" t="s">
        <v>3</v>
      </c>
      <c r="D31" s="15">
        <v>2950.7</v>
      </c>
      <c r="E31" s="15">
        <v>0</v>
      </c>
      <c r="F31" s="15">
        <f>D31+E31</f>
        <v>2950.7</v>
      </c>
      <c r="G31" s="14">
        <v>2950.7</v>
      </c>
      <c r="H31" s="14">
        <v>0</v>
      </c>
      <c r="I31" s="15">
        <f>G31+H31</f>
        <v>2950.7</v>
      </c>
      <c r="Y31" s="2">
        <v>2</v>
      </c>
    </row>
    <row r="32" spans="1:25" ht="12" customHeight="1">
      <c r="A32" s="12">
        <f>A31</f>
        <v>112</v>
      </c>
      <c r="B32" s="12"/>
      <c r="C32" s="13" t="s">
        <v>4</v>
      </c>
      <c r="D32" s="15">
        <v>0</v>
      </c>
      <c r="E32" s="15">
        <v>0</v>
      </c>
      <c r="F32" s="15">
        <f t="shared" si="0"/>
        <v>0</v>
      </c>
      <c r="G32" s="14">
        <v>0</v>
      </c>
      <c r="H32" s="14">
        <v>0</v>
      </c>
      <c r="I32" s="15">
        <f t="shared" si="1"/>
        <v>0</v>
      </c>
      <c r="Y32" s="2">
        <v>3</v>
      </c>
    </row>
    <row r="33" spans="1:25" ht="12" customHeight="1">
      <c r="A33" s="12">
        <f>A32</f>
        <v>112</v>
      </c>
      <c r="B33" s="12"/>
      <c r="C33" s="16" t="s">
        <v>5</v>
      </c>
      <c r="D33" s="18">
        <v>0</v>
      </c>
      <c r="E33" s="18">
        <v>0</v>
      </c>
      <c r="F33" s="18">
        <f t="shared" si="0"/>
        <v>0</v>
      </c>
      <c r="G33" s="17">
        <v>0</v>
      </c>
      <c r="H33" s="17">
        <v>0</v>
      </c>
      <c r="I33" s="18">
        <f t="shared" si="1"/>
        <v>0</v>
      </c>
      <c r="Y33" s="2">
        <v>4</v>
      </c>
    </row>
    <row r="34" spans="1:25" ht="12" customHeight="1">
      <c r="A34" s="8">
        <v>115</v>
      </c>
      <c r="B34" s="8" t="s">
        <v>2</v>
      </c>
      <c r="C34" s="9" t="s">
        <v>28</v>
      </c>
      <c r="D34" s="11">
        <f>SUM(D35:D37)</f>
        <v>2581.4</v>
      </c>
      <c r="E34" s="11">
        <f>SUM(E35:E37)</f>
        <v>0</v>
      </c>
      <c r="F34" s="10">
        <f>SUM(F35:F37)</f>
        <v>2581.4</v>
      </c>
      <c r="G34" s="10">
        <f>SUM(G35:G37)</f>
        <v>2581.4</v>
      </c>
      <c r="H34" s="10">
        <f>SUM(H35:H37)</f>
        <v>0</v>
      </c>
      <c r="I34" s="10">
        <f>SUM(I35:I37)</f>
        <v>2581.4</v>
      </c>
      <c r="Y34" s="2">
        <v>1</v>
      </c>
    </row>
    <row r="35" spans="1:25" ht="12" customHeight="1">
      <c r="A35" s="12">
        <f>A34</f>
        <v>115</v>
      </c>
      <c r="B35" s="12"/>
      <c r="C35" s="13" t="s">
        <v>3</v>
      </c>
      <c r="D35" s="15">
        <v>2581.4</v>
      </c>
      <c r="E35" s="15">
        <v>0</v>
      </c>
      <c r="F35" s="15">
        <f>D35+E35</f>
        <v>2581.4</v>
      </c>
      <c r="G35" s="14">
        <v>2581.4</v>
      </c>
      <c r="H35" s="14">
        <v>0</v>
      </c>
      <c r="I35" s="15">
        <f>G35+H35</f>
        <v>2581.4</v>
      </c>
      <c r="Y35" s="2">
        <v>2</v>
      </c>
    </row>
    <row r="36" spans="1:25" ht="12" customHeight="1">
      <c r="A36" s="12">
        <f>A35</f>
        <v>115</v>
      </c>
      <c r="B36" s="12"/>
      <c r="C36" s="13" t="s">
        <v>4</v>
      </c>
      <c r="D36" s="15">
        <v>0</v>
      </c>
      <c r="E36" s="15">
        <v>0</v>
      </c>
      <c r="F36" s="15">
        <f t="shared" si="0"/>
        <v>0</v>
      </c>
      <c r="G36" s="14">
        <v>0</v>
      </c>
      <c r="H36" s="14">
        <v>0</v>
      </c>
      <c r="I36" s="15">
        <f t="shared" si="1"/>
        <v>0</v>
      </c>
      <c r="Y36" s="2">
        <v>3</v>
      </c>
    </row>
    <row r="37" spans="1:25" ht="12" customHeight="1">
      <c r="A37" s="12">
        <f>A36</f>
        <v>115</v>
      </c>
      <c r="B37" s="12"/>
      <c r="C37" s="16" t="s">
        <v>5</v>
      </c>
      <c r="D37" s="18">
        <v>0</v>
      </c>
      <c r="E37" s="18">
        <v>0</v>
      </c>
      <c r="F37" s="18">
        <f t="shared" si="0"/>
        <v>0</v>
      </c>
      <c r="G37" s="17">
        <v>0</v>
      </c>
      <c r="H37" s="17">
        <v>0</v>
      </c>
      <c r="I37" s="18">
        <f t="shared" si="1"/>
        <v>0</v>
      </c>
      <c r="Y37" s="2">
        <v>4</v>
      </c>
    </row>
    <row r="38" spans="1:25" ht="12" customHeight="1">
      <c r="A38" s="8">
        <v>120</v>
      </c>
      <c r="B38" s="8" t="s">
        <v>2</v>
      </c>
      <c r="C38" s="9" t="s">
        <v>29</v>
      </c>
      <c r="D38" s="11">
        <f>SUM(D39:D41)</f>
        <v>312.5</v>
      </c>
      <c r="E38" s="11">
        <f>SUM(E39:E41)</f>
        <v>0</v>
      </c>
      <c r="F38" s="10">
        <f>SUM(F39:F41)</f>
        <v>312.5</v>
      </c>
      <c r="G38" s="10">
        <f>SUM(G39:G41)</f>
        <v>312.5</v>
      </c>
      <c r="H38" s="10">
        <f>SUM(H39:H41)</f>
        <v>0</v>
      </c>
      <c r="I38" s="10">
        <f>SUM(I39:I41)</f>
        <v>312.5</v>
      </c>
      <c r="Y38" s="2">
        <v>1</v>
      </c>
    </row>
    <row r="39" spans="1:25" ht="12" customHeight="1">
      <c r="A39" s="12">
        <f>A38</f>
        <v>120</v>
      </c>
      <c r="B39" s="12"/>
      <c r="C39" s="13" t="s">
        <v>3</v>
      </c>
      <c r="D39" s="15">
        <v>312.5</v>
      </c>
      <c r="E39" s="15">
        <v>0</v>
      </c>
      <c r="F39" s="15">
        <f>D39+E39</f>
        <v>312.5</v>
      </c>
      <c r="G39" s="14">
        <v>312.5</v>
      </c>
      <c r="H39" s="14">
        <v>0</v>
      </c>
      <c r="I39" s="15">
        <f>G39+H39</f>
        <v>312.5</v>
      </c>
      <c r="Y39" s="2">
        <v>2</v>
      </c>
    </row>
    <row r="40" spans="1:25" ht="12" customHeight="1">
      <c r="A40" s="12">
        <f>A39</f>
        <v>120</v>
      </c>
      <c r="B40" s="12"/>
      <c r="C40" s="13" t="s">
        <v>4</v>
      </c>
      <c r="D40" s="15">
        <v>0</v>
      </c>
      <c r="E40" s="15">
        <v>0</v>
      </c>
      <c r="F40" s="15">
        <f t="shared" si="0"/>
        <v>0</v>
      </c>
      <c r="G40" s="14">
        <v>0</v>
      </c>
      <c r="H40" s="14">
        <v>0</v>
      </c>
      <c r="I40" s="15">
        <f t="shared" si="1"/>
        <v>0</v>
      </c>
      <c r="Y40" s="2">
        <v>3</v>
      </c>
    </row>
    <row r="41" spans="1:25" ht="12" customHeight="1">
      <c r="A41" s="12">
        <f>A40</f>
        <v>120</v>
      </c>
      <c r="B41" s="12"/>
      <c r="C41" s="16" t="s">
        <v>5</v>
      </c>
      <c r="D41" s="18">
        <v>0</v>
      </c>
      <c r="E41" s="18">
        <v>0</v>
      </c>
      <c r="F41" s="18">
        <f t="shared" si="0"/>
        <v>0</v>
      </c>
      <c r="G41" s="17">
        <v>0</v>
      </c>
      <c r="H41" s="17">
        <v>0</v>
      </c>
      <c r="I41" s="18">
        <f t="shared" si="1"/>
        <v>0</v>
      </c>
      <c r="Y41" s="2">
        <v>4</v>
      </c>
    </row>
    <row r="42" spans="1:25" ht="12" customHeight="1">
      <c r="A42" s="8">
        <v>131</v>
      </c>
      <c r="B42" s="8" t="s">
        <v>2</v>
      </c>
      <c r="C42" s="9" t="s">
        <v>30</v>
      </c>
      <c r="D42" s="11">
        <f>SUM(D43:D45)</f>
        <v>26679</v>
      </c>
      <c r="E42" s="11">
        <f>SUM(E43:E45)</f>
        <v>0</v>
      </c>
      <c r="F42" s="10">
        <f>SUM(F43:F45)</f>
        <v>26679</v>
      </c>
      <c r="G42" s="10">
        <f>SUM(G43:G45)</f>
        <v>23221</v>
      </c>
      <c r="H42" s="10">
        <f>SUM(H43:H45)</f>
        <v>0</v>
      </c>
      <c r="I42" s="10">
        <f>SUM(I43:I45)</f>
        <v>23221</v>
      </c>
      <c r="Y42" s="2">
        <v>1</v>
      </c>
    </row>
    <row r="43" spans="1:25" ht="12" customHeight="1">
      <c r="A43" s="12">
        <f>A42</f>
        <v>131</v>
      </c>
      <c r="B43" s="12"/>
      <c r="C43" s="13" t="s">
        <v>3</v>
      </c>
      <c r="D43" s="15">
        <v>26679</v>
      </c>
      <c r="E43" s="15">
        <v>0</v>
      </c>
      <c r="F43" s="15">
        <f>D43+E43</f>
        <v>26679</v>
      </c>
      <c r="G43" s="14">
        <v>23221</v>
      </c>
      <c r="H43" s="14">
        <v>0</v>
      </c>
      <c r="I43" s="15">
        <f>G43+H43</f>
        <v>23221</v>
      </c>
      <c r="Y43" s="2">
        <v>2</v>
      </c>
    </row>
    <row r="44" spans="1:25" ht="12" customHeight="1">
      <c r="A44" s="12">
        <f>A43</f>
        <v>131</v>
      </c>
      <c r="B44" s="12"/>
      <c r="C44" s="13" t="s">
        <v>4</v>
      </c>
      <c r="D44" s="15">
        <v>0</v>
      </c>
      <c r="E44" s="15">
        <v>0</v>
      </c>
      <c r="F44" s="15">
        <f t="shared" si="0"/>
        <v>0</v>
      </c>
      <c r="G44" s="14">
        <v>0</v>
      </c>
      <c r="H44" s="14">
        <v>0</v>
      </c>
      <c r="I44" s="15">
        <f t="shared" si="1"/>
        <v>0</v>
      </c>
      <c r="Y44" s="2">
        <v>3</v>
      </c>
    </row>
    <row r="45" spans="1:25" ht="12" customHeight="1">
      <c r="A45" s="12">
        <f>A44</f>
        <v>131</v>
      </c>
      <c r="B45" s="12"/>
      <c r="C45" s="16" t="s">
        <v>5</v>
      </c>
      <c r="D45" s="18">
        <v>0</v>
      </c>
      <c r="E45" s="18">
        <v>0</v>
      </c>
      <c r="F45" s="18">
        <f t="shared" si="0"/>
        <v>0</v>
      </c>
      <c r="G45" s="17">
        <v>0</v>
      </c>
      <c r="H45" s="17">
        <v>0</v>
      </c>
      <c r="I45" s="18">
        <f t="shared" si="1"/>
        <v>0</v>
      </c>
      <c r="Y45" s="2">
        <v>4</v>
      </c>
    </row>
    <row r="46" spans="1:25" ht="12" customHeight="1">
      <c r="A46" s="8">
        <v>156</v>
      </c>
      <c r="B46" s="8" t="s">
        <v>2</v>
      </c>
      <c r="C46" s="9" t="s">
        <v>31</v>
      </c>
      <c r="D46" s="11">
        <f>SUM(D47:D49)</f>
        <v>1669.5</v>
      </c>
      <c r="E46" s="11">
        <f>SUM(E47:E49)</f>
        <v>0</v>
      </c>
      <c r="F46" s="10">
        <f>SUM(F47:F49)</f>
        <v>1669.5</v>
      </c>
      <c r="G46" s="10">
        <f>SUM(G47:G49)</f>
        <v>1669.5</v>
      </c>
      <c r="H46" s="10">
        <f>SUM(H47:H49)</f>
        <v>20000</v>
      </c>
      <c r="I46" s="10">
        <f>SUM(I47:I49)</f>
        <v>21669.5</v>
      </c>
      <c r="Y46" s="2">
        <v>1</v>
      </c>
    </row>
    <row r="47" spans="1:25" ht="12" customHeight="1">
      <c r="A47" s="12">
        <f>A46</f>
        <v>156</v>
      </c>
      <c r="B47" s="12"/>
      <c r="C47" s="13" t="s">
        <v>3</v>
      </c>
      <c r="D47" s="15">
        <v>1669.5</v>
      </c>
      <c r="E47" s="15">
        <v>0</v>
      </c>
      <c r="F47" s="15">
        <f>D47+E47</f>
        <v>1669.5</v>
      </c>
      <c r="G47" s="14">
        <v>1669.5</v>
      </c>
      <c r="H47" s="14">
        <v>0</v>
      </c>
      <c r="I47" s="15">
        <f>G47+H47</f>
        <v>1669.5</v>
      </c>
      <c r="Y47" s="2">
        <v>2</v>
      </c>
    </row>
    <row r="48" spans="1:25" ht="12" customHeight="1">
      <c r="A48" s="12">
        <f>A47</f>
        <v>156</v>
      </c>
      <c r="B48" s="12"/>
      <c r="C48" s="13" t="s">
        <v>4</v>
      </c>
      <c r="D48" s="15">
        <v>0</v>
      </c>
      <c r="E48" s="15">
        <v>0</v>
      </c>
      <c r="F48" s="15">
        <f t="shared" si="0"/>
        <v>0</v>
      </c>
      <c r="G48" s="14">
        <v>0</v>
      </c>
      <c r="H48" s="14">
        <v>20000</v>
      </c>
      <c r="I48" s="15">
        <f t="shared" si="1"/>
        <v>20000</v>
      </c>
      <c r="Y48" s="2">
        <v>3</v>
      </c>
    </row>
    <row r="49" spans="1:25" ht="12" customHeight="1">
      <c r="A49" s="12">
        <f>A48</f>
        <v>156</v>
      </c>
      <c r="B49" s="12"/>
      <c r="C49" s="16" t="s">
        <v>5</v>
      </c>
      <c r="D49" s="18">
        <v>0</v>
      </c>
      <c r="E49" s="18">
        <v>0</v>
      </c>
      <c r="F49" s="18">
        <f t="shared" si="0"/>
        <v>0</v>
      </c>
      <c r="G49" s="17">
        <v>0</v>
      </c>
      <c r="H49" s="17">
        <v>0</v>
      </c>
      <c r="I49" s="18">
        <f t="shared" si="1"/>
        <v>0</v>
      </c>
      <c r="Y49" s="2">
        <v>4</v>
      </c>
    </row>
    <row r="50" spans="1:25" ht="12" customHeight="1">
      <c r="A50" s="8">
        <v>510</v>
      </c>
      <c r="B50" s="8" t="s">
        <v>2</v>
      </c>
      <c r="C50" s="9" t="s">
        <v>32</v>
      </c>
      <c r="D50" s="11">
        <f>SUM(D51:D53)</f>
        <v>6118.9</v>
      </c>
      <c r="E50" s="11">
        <f>SUM(E51:E53)</f>
        <v>0</v>
      </c>
      <c r="F50" s="10">
        <f>SUM(F51:F53)</f>
        <v>6118.9</v>
      </c>
      <c r="G50" s="10">
        <f>SUM(G51:G53)</f>
        <v>6271.9</v>
      </c>
      <c r="H50" s="10">
        <f>SUM(H51:H53)</f>
        <v>0</v>
      </c>
      <c r="I50" s="10">
        <f>SUM(I51:I53)</f>
        <v>6271.9</v>
      </c>
      <c r="Y50" s="2">
        <v>1</v>
      </c>
    </row>
    <row r="51" spans="1:25" ht="12" customHeight="1">
      <c r="A51" s="12">
        <f>A50</f>
        <v>510</v>
      </c>
      <c r="B51" s="12"/>
      <c r="C51" s="13" t="s">
        <v>3</v>
      </c>
      <c r="D51" s="15">
        <v>6118.9</v>
      </c>
      <c r="E51" s="15">
        <v>0</v>
      </c>
      <c r="F51" s="15">
        <f>D51+E51</f>
        <v>6118.9</v>
      </c>
      <c r="G51" s="14">
        <v>6271.9</v>
      </c>
      <c r="H51" s="14">
        <v>0</v>
      </c>
      <c r="I51" s="15">
        <f>G51+H51</f>
        <v>6271.9</v>
      </c>
      <c r="Y51" s="2">
        <v>2</v>
      </c>
    </row>
    <row r="52" spans="1:25" ht="12" customHeight="1">
      <c r="A52" s="12">
        <f>A51</f>
        <v>510</v>
      </c>
      <c r="B52" s="12"/>
      <c r="C52" s="13" t="s">
        <v>4</v>
      </c>
      <c r="D52" s="15">
        <v>0</v>
      </c>
      <c r="E52" s="15">
        <v>0</v>
      </c>
      <c r="F52" s="15">
        <f t="shared" si="0"/>
        <v>0</v>
      </c>
      <c r="G52" s="14">
        <v>0</v>
      </c>
      <c r="H52" s="14">
        <v>0</v>
      </c>
      <c r="I52" s="15">
        <f t="shared" si="1"/>
        <v>0</v>
      </c>
      <c r="Y52" s="2">
        <v>3</v>
      </c>
    </row>
    <row r="53" spans="1:25" ht="12" customHeight="1">
      <c r="A53" s="12">
        <f>A52</f>
        <v>510</v>
      </c>
      <c r="B53" s="12"/>
      <c r="C53" s="16" t="s">
        <v>5</v>
      </c>
      <c r="D53" s="18">
        <v>0</v>
      </c>
      <c r="E53" s="18">
        <v>0</v>
      </c>
      <c r="F53" s="18">
        <f t="shared" si="0"/>
        <v>0</v>
      </c>
      <c r="G53" s="17">
        <v>0</v>
      </c>
      <c r="H53" s="17">
        <v>0</v>
      </c>
      <c r="I53" s="18">
        <f t="shared" si="1"/>
        <v>0</v>
      </c>
      <c r="Y53" s="2">
        <v>4</v>
      </c>
    </row>
    <row r="54" spans="1:25" ht="12" customHeight="1">
      <c r="A54" s="8">
        <v>167</v>
      </c>
      <c r="B54" s="8" t="s">
        <v>2</v>
      </c>
      <c r="C54" s="9" t="s">
        <v>33</v>
      </c>
      <c r="D54" s="11">
        <f>SUM(D55:D57)</f>
        <v>1140.7</v>
      </c>
      <c r="E54" s="11">
        <f>SUM(E55:E57)</f>
        <v>0</v>
      </c>
      <c r="F54" s="10">
        <f>SUM(F55:F57)</f>
        <v>1140.7</v>
      </c>
      <c r="G54" s="10">
        <f>SUM(G55:G57)</f>
        <v>1140.7</v>
      </c>
      <c r="H54" s="10">
        <f>SUM(H55:H57)</f>
        <v>0</v>
      </c>
      <c r="I54" s="10">
        <f>SUM(I55:I57)</f>
        <v>1140.7</v>
      </c>
      <c r="Y54" s="2">
        <v>1</v>
      </c>
    </row>
    <row r="55" spans="1:25" ht="12" customHeight="1">
      <c r="A55" s="12">
        <f>A54</f>
        <v>167</v>
      </c>
      <c r="B55" s="12"/>
      <c r="C55" s="13" t="s">
        <v>3</v>
      </c>
      <c r="D55" s="15">
        <v>1140.7</v>
      </c>
      <c r="E55" s="15">
        <v>0</v>
      </c>
      <c r="F55" s="15">
        <f>D55+E55</f>
        <v>1140.7</v>
      </c>
      <c r="G55" s="14">
        <v>1140.7</v>
      </c>
      <c r="H55" s="14">
        <v>0</v>
      </c>
      <c r="I55" s="15">
        <f>G55+H55</f>
        <v>1140.7</v>
      </c>
      <c r="Y55" s="2">
        <v>2</v>
      </c>
    </row>
    <row r="56" spans="1:25" ht="12" customHeight="1">
      <c r="A56" s="12">
        <f>A55</f>
        <v>167</v>
      </c>
      <c r="B56" s="12"/>
      <c r="C56" s="13" t="s">
        <v>4</v>
      </c>
      <c r="D56" s="15">
        <v>0</v>
      </c>
      <c r="E56" s="15">
        <v>0</v>
      </c>
      <c r="F56" s="15">
        <f t="shared" si="0"/>
        <v>0</v>
      </c>
      <c r="G56" s="14">
        <v>0</v>
      </c>
      <c r="H56" s="14">
        <v>0</v>
      </c>
      <c r="I56" s="15">
        <f t="shared" si="1"/>
        <v>0</v>
      </c>
      <c r="Y56" s="2">
        <v>3</v>
      </c>
    </row>
    <row r="57" spans="1:25" ht="12" customHeight="1">
      <c r="A57" s="12">
        <f>A56</f>
        <v>167</v>
      </c>
      <c r="B57" s="12"/>
      <c r="C57" s="16" t="s">
        <v>5</v>
      </c>
      <c r="D57" s="18">
        <v>0</v>
      </c>
      <c r="E57" s="18">
        <v>0</v>
      </c>
      <c r="F57" s="18">
        <f t="shared" si="0"/>
        <v>0</v>
      </c>
      <c r="G57" s="17">
        <v>0</v>
      </c>
      <c r="H57" s="17">
        <v>0</v>
      </c>
      <c r="I57" s="18">
        <f t="shared" si="1"/>
        <v>0</v>
      </c>
      <c r="Y57" s="2">
        <v>4</v>
      </c>
    </row>
    <row r="58" spans="1:26" ht="12" customHeight="1">
      <c r="A58" s="8"/>
      <c r="B58" s="8"/>
      <c r="C58" s="24" t="s">
        <v>6</v>
      </c>
      <c r="D58" s="25">
        <f>SUMIF($Y$1:$Y$57,$Z58,D$1:D$57)</f>
        <v>139397.942</v>
      </c>
      <c r="E58" s="25">
        <f>SUMIF($Y$1:$Y$57,$Z58,E$1:E$57)</f>
        <v>0</v>
      </c>
      <c r="F58" s="25">
        <f>SUMIF($Y$1:$Y$57,$Z58,F$1:F$57)</f>
        <v>139397.942</v>
      </c>
      <c r="G58" s="25">
        <f>SUMIF($Y$1:$Y$57,$Z58,G$1:G$57)</f>
        <v>139865.39599999998</v>
      </c>
      <c r="H58" s="25">
        <f>SUMIF($Y$1:$Y$57,$Z58,H$1:H$57)</f>
        <v>20000</v>
      </c>
      <c r="I58" s="25">
        <f>SUMIF($Y$1:$Y$57,$Z58,I$1:I$57)</f>
        <v>159865.39599999998</v>
      </c>
      <c r="Z58" s="2">
        <v>1</v>
      </c>
    </row>
    <row r="59" spans="1:26" ht="12" customHeight="1">
      <c r="A59" s="12"/>
      <c r="B59" s="12"/>
      <c r="C59" s="26" t="s">
        <v>3</v>
      </c>
      <c r="D59" s="25">
        <f>SUMIF($Y$1:$Y$57,$Z59,D$1:D$57)</f>
        <v>111899.34199999999</v>
      </c>
      <c r="E59" s="25">
        <f>SUMIF($Y$1:$Y$57,$Z59,E$1:E$57)</f>
        <v>0</v>
      </c>
      <c r="F59" s="25">
        <f>SUMIF($Y$1:$Y$57,$Z59,F$1:F$57)</f>
        <v>111899.34199999999</v>
      </c>
      <c r="G59" s="25">
        <f>SUMIF($Y$1:$Y$57,$Z59,G$1:G$57)</f>
        <v>109224.78499999999</v>
      </c>
      <c r="H59" s="25">
        <f>SUMIF($Y$1:$Y$57,$Z59,H$1:H$57)</f>
        <v>0</v>
      </c>
      <c r="I59" s="25">
        <f>SUMIF($Y$1:$Y$57,$Z59,I$1:I$57)</f>
        <v>109224.78499999999</v>
      </c>
      <c r="Z59" s="2">
        <v>2</v>
      </c>
    </row>
    <row r="60" spans="1:26" ht="12" customHeight="1">
      <c r="A60" s="12"/>
      <c r="B60" s="12"/>
      <c r="C60" s="26" t="s">
        <v>4</v>
      </c>
      <c r="D60" s="25">
        <f>SUMIF($Y$1:$Y$57,$Z60,D$1:D$57)</f>
        <v>27498.6</v>
      </c>
      <c r="E60" s="25">
        <f>SUMIF($Y$1:$Y$57,$Z60,E$1:E$57)</f>
        <v>0</v>
      </c>
      <c r="F60" s="25">
        <f>SUMIF($Y$1:$Y$57,$Z60,F$1:F$57)</f>
        <v>27498.6</v>
      </c>
      <c r="G60" s="25">
        <f>SUMIF($Y$1:$Y$57,$Z60,G$1:G$57)</f>
        <v>30640.611</v>
      </c>
      <c r="H60" s="25">
        <f>SUMIF($Y$1:$Y$57,$Z60,H$1:H$57)</f>
        <v>20000</v>
      </c>
      <c r="I60" s="25">
        <f>SUMIF($Y$1:$Y$57,$Z60,I$1:I$57)</f>
        <v>50640.611000000004</v>
      </c>
      <c r="Z60" s="2">
        <v>3</v>
      </c>
    </row>
    <row r="61" spans="1:26" ht="12" customHeight="1">
      <c r="A61" s="12"/>
      <c r="B61" s="12"/>
      <c r="C61" s="27" t="s">
        <v>5</v>
      </c>
      <c r="D61" s="25">
        <f>SUMIF($Y$1:$Y$57,$Z61,D$1:D$57)</f>
        <v>0</v>
      </c>
      <c r="E61" s="25">
        <f>SUMIF($Y$1:$Y$57,$Z61,E$1:E$57)</f>
        <v>0</v>
      </c>
      <c r="F61" s="25">
        <f>SUMIF($Y$1:$Y$57,$Z61,F$1:F$57)</f>
        <v>0</v>
      </c>
      <c r="G61" s="25">
        <f>SUMIF($Y$1:$Y$57,$Z61,G$1:G$57)</f>
        <v>0</v>
      </c>
      <c r="H61" s="25">
        <f>SUMIF($Y$1:$Y$57,$Z61,H$1:H$57)</f>
        <v>0</v>
      </c>
      <c r="I61" s="25">
        <f>SUMIF($Y$1:$Y$57,$Z61,I$1:I$57)</f>
        <v>0</v>
      </c>
      <c r="Z61" s="2">
        <v>4</v>
      </c>
    </row>
    <row r="62" spans="1:9" ht="12" customHeight="1">
      <c r="A62" s="28"/>
      <c r="B62" s="28"/>
      <c r="C62" s="28" t="s">
        <v>7</v>
      </c>
      <c r="D62" s="30"/>
      <c r="E62" s="30"/>
      <c r="F62" s="30"/>
      <c r="G62" s="29"/>
      <c r="H62" s="29"/>
      <c r="I62" s="30"/>
    </row>
    <row r="63" spans="1:25" ht="12" customHeight="1">
      <c r="A63" s="8">
        <v>201</v>
      </c>
      <c r="B63" s="8" t="s">
        <v>2</v>
      </c>
      <c r="C63" s="9" t="s">
        <v>34</v>
      </c>
      <c r="D63" s="11">
        <f>SUM(D64:D66)</f>
        <v>389487.60000000003</v>
      </c>
      <c r="E63" s="11">
        <f>SUM(E64:E66)</f>
        <v>0</v>
      </c>
      <c r="F63" s="10">
        <f>SUM(F64:F66)</f>
        <v>389487.60000000003</v>
      </c>
      <c r="G63" s="10">
        <f>SUM(G64:G66)</f>
        <v>389487.60000000003</v>
      </c>
      <c r="H63" s="10">
        <f>SUM(H64:H66)</f>
        <v>0</v>
      </c>
      <c r="I63" s="10">
        <f>SUM(I64:I66)</f>
        <v>389487.60000000003</v>
      </c>
      <c r="Y63" s="2">
        <v>1</v>
      </c>
    </row>
    <row r="64" spans="1:25" ht="12" customHeight="1">
      <c r="A64" s="12">
        <f>A63</f>
        <v>201</v>
      </c>
      <c r="B64" s="12"/>
      <c r="C64" s="13" t="s">
        <v>3</v>
      </c>
      <c r="D64" s="15">
        <v>344821.2</v>
      </c>
      <c r="E64" s="15">
        <v>0</v>
      </c>
      <c r="F64" s="15">
        <f aca="true" t="shared" si="2" ref="F64:F90">D64+E64</f>
        <v>344821.2</v>
      </c>
      <c r="G64" s="14">
        <v>344821.2</v>
      </c>
      <c r="H64" s="14">
        <v>0</v>
      </c>
      <c r="I64" s="15">
        <f aca="true" t="shared" si="3" ref="I64:I90">G64+H64</f>
        <v>344821.2</v>
      </c>
      <c r="Y64" s="2">
        <v>2</v>
      </c>
    </row>
    <row r="65" spans="1:25" ht="12" customHeight="1">
      <c r="A65" s="12">
        <f>A64</f>
        <v>201</v>
      </c>
      <c r="B65" s="12"/>
      <c r="C65" s="13" t="s">
        <v>4</v>
      </c>
      <c r="D65" s="15">
        <v>44666.4</v>
      </c>
      <c r="E65" s="15">
        <v>0</v>
      </c>
      <c r="F65" s="15">
        <f t="shared" si="2"/>
        <v>44666.4</v>
      </c>
      <c r="G65" s="14">
        <v>44666.4</v>
      </c>
      <c r="H65" s="14">
        <v>0</v>
      </c>
      <c r="I65" s="15">
        <f t="shared" si="3"/>
        <v>44666.4</v>
      </c>
      <c r="Y65" s="2">
        <v>3</v>
      </c>
    </row>
    <row r="66" spans="1:25" ht="12" customHeight="1">
      <c r="A66" s="12">
        <f>A65</f>
        <v>201</v>
      </c>
      <c r="B66" s="12"/>
      <c r="C66" s="16" t="s">
        <v>5</v>
      </c>
      <c r="D66" s="18">
        <v>0</v>
      </c>
      <c r="E66" s="18">
        <v>0</v>
      </c>
      <c r="F66" s="18">
        <f t="shared" si="2"/>
        <v>0</v>
      </c>
      <c r="G66" s="17">
        <v>0</v>
      </c>
      <c r="H66" s="17">
        <v>0</v>
      </c>
      <c r="I66" s="18">
        <f t="shared" si="3"/>
        <v>0</v>
      </c>
      <c r="Y66" s="2">
        <v>4</v>
      </c>
    </row>
    <row r="67" spans="1:25" ht="12" customHeight="1">
      <c r="A67" s="8">
        <v>210</v>
      </c>
      <c r="B67" s="8" t="s">
        <v>2</v>
      </c>
      <c r="C67" s="9" t="s">
        <v>35</v>
      </c>
      <c r="D67" s="11">
        <f>SUM(D68:D70)</f>
        <v>5100</v>
      </c>
      <c r="E67" s="11">
        <f>SUM(E68:E70)</f>
        <v>0</v>
      </c>
      <c r="F67" s="10">
        <f>SUM(F68:F70)</f>
        <v>5100</v>
      </c>
      <c r="G67" s="10">
        <f>SUM(G68:G70)</f>
        <v>5500</v>
      </c>
      <c r="H67" s="10">
        <f>SUM(H68:H70)</f>
        <v>0</v>
      </c>
      <c r="I67" s="10">
        <f>SUM(I68:I70)</f>
        <v>5500</v>
      </c>
      <c r="Y67" s="2">
        <v>1</v>
      </c>
    </row>
    <row r="68" spans="1:25" ht="12" customHeight="1">
      <c r="A68" s="12">
        <f>A67</f>
        <v>210</v>
      </c>
      <c r="B68" s="12"/>
      <c r="C68" s="13" t="s">
        <v>3</v>
      </c>
      <c r="D68" s="15">
        <v>600</v>
      </c>
      <c r="E68" s="15">
        <v>0</v>
      </c>
      <c r="F68" s="15">
        <f>D68+E68</f>
        <v>600</v>
      </c>
      <c r="G68" s="14">
        <v>1000</v>
      </c>
      <c r="H68" s="14">
        <v>0</v>
      </c>
      <c r="I68" s="15">
        <f>G68+H68</f>
        <v>1000</v>
      </c>
      <c r="Y68" s="2">
        <v>2</v>
      </c>
    </row>
    <row r="69" spans="1:25" ht="12" customHeight="1">
      <c r="A69" s="12">
        <f>A68</f>
        <v>210</v>
      </c>
      <c r="B69" s="12"/>
      <c r="C69" s="13" t="s">
        <v>4</v>
      </c>
      <c r="D69" s="15">
        <v>4500</v>
      </c>
      <c r="E69" s="15">
        <v>0</v>
      </c>
      <c r="F69" s="15">
        <f t="shared" si="2"/>
        <v>4500</v>
      </c>
      <c r="G69" s="14">
        <v>4500</v>
      </c>
      <c r="H69" s="14">
        <v>0</v>
      </c>
      <c r="I69" s="15">
        <f t="shared" si="3"/>
        <v>4500</v>
      </c>
      <c r="Y69" s="2">
        <v>3</v>
      </c>
    </row>
    <row r="70" spans="1:25" ht="12" customHeight="1">
      <c r="A70" s="12">
        <f>A69</f>
        <v>210</v>
      </c>
      <c r="B70" s="12"/>
      <c r="C70" s="16" t="s">
        <v>5</v>
      </c>
      <c r="D70" s="18">
        <v>0</v>
      </c>
      <c r="E70" s="18">
        <v>0</v>
      </c>
      <c r="F70" s="18">
        <f t="shared" si="2"/>
        <v>0</v>
      </c>
      <c r="G70" s="17">
        <v>0</v>
      </c>
      <c r="H70" s="17">
        <v>0</v>
      </c>
      <c r="I70" s="18">
        <f t="shared" si="3"/>
        <v>0</v>
      </c>
      <c r="Y70" s="2">
        <v>4</v>
      </c>
    </row>
    <row r="71" spans="1:25" ht="12" customHeight="1">
      <c r="A71" s="8">
        <v>275</v>
      </c>
      <c r="B71" s="8" t="s">
        <v>2</v>
      </c>
      <c r="C71" s="9" t="s">
        <v>36</v>
      </c>
      <c r="D71" s="11">
        <f>SUM(D72:D74)</f>
        <v>146766</v>
      </c>
      <c r="E71" s="11">
        <f>SUM(E72:E74)</f>
        <v>0</v>
      </c>
      <c r="F71" s="10">
        <f>SUM(F72:F74)</f>
        <v>146766</v>
      </c>
      <c r="G71" s="10">
        <f>SUM(G72:G74)</f>
        <v>140469</v>
      </c>
      <c r="H71" s="10">
        <f>SUM(H72:H74)</f>
        <v>0</v>
      </c>
      <c r="I71" s="10">
        <f>SUM(I72:I74)</f>
        <v>140469</v>
      </c>
      <c r="Y71" s="2">
        <v>1</v>
      </c>
    </row>
    <row r="72" spans="1:25" ht="12" customHeight="1">
      <c r="A72" s="12">
        <f>A71</f>
        <v>275</v>
      </c>
      <c r="B72" s="12"/>
      <c r="C72" s="13" t="s">
        <v>3</v>
      </c>
      <c r="D72" s="15">
        <v>146766</v>
      </c>
      <c r="E72" s="15">
        <v>0</v>
      </c>
      <c r="F72" s="15">
        <f>D72+E72</f>
        <v>146766</v>
      </c>
      <c r="G72" s="14">
        <v>140469</v>
      </c>
      <c r="H72" s="14">
        <v>0</v>
      </c>
      <c r="I72" s="15">
        <f>G72+H72</f>
        <v>140469</v>
      </c>
      <c r="Y72" s="2">
        <v>2</v>
      </c>
    </row>
    <row r="73" spans="1:25" ht="12" customHeight="1">
      <c r="A73" s="12">
        <f>A72</f>
        <v>275</v>
      </c>
      <c r="B73" s="12"/>
      <c r="C73" s="13" t="s">
        <v>4</v>
      </c>
      <c r="D73" s="15">
        <v>0</v>
      </c>
      <c r="E73" s="15">
        <v>0</v>
      </c>
      <c r="F73" s="15">
        <f t="shared" si="2"/>
        <v>0</v>
      </c>
      <c r="G73" s="14">
        <v>0</v>
      </c>
      <c r="H73" s="14">
        <v>0</v>
      </c>
      <c r="I73" s="15">
        <f t="shared" si="3"/>
        <v>0</v>
      </c>
      <c r="Y73" s="2">
        <v>3</v>
      </c>
    </row>
    <row r="74" spans="1:25" ht="12" customHeight="1">
      <c r="A74" s="12">
        <f>A73</f>
        <v>275</v>
      </c>
      <c r="B74" s="12"/>
      <c r="C74" s="16" t="s">
        <v>5</v>
      </c>
      <c r="D74" s="18">
        <v>0</v>
      </c>
      <c r="E74" s="18">
        <v>0</v>
      </c>
      <c r="F74" s="18">
        <f t="shared" si="2"/>
        <v>0</v>
      </c>
      <c r="G74" s="17">
        <v>0</v>
      </c>
      <c r="H74" s="17">
        <v>0</v>
      </c>
      <c r="I74" s="18">
        <f t="shared" si="3"/>
        <v>0</v>
      </c>
      <c r="Y74" s="2">
        <v>4</v>
      </c>
    </row>
    <row r="75" spans="1:25" ht="12" customHeight="1">
      <c r="A75" s="8">
        <v>285</v>
      </c>
      <c r="B75" s="8" t="s">
        <v>2</v>
      </c>
      <c r="C75" s="9" t="s">
        <v>37</v>
      </c>
      <c r="D75" s="11">
        <f>SUM(D76:D78)</f>
        <v>688.9</v>
      </c>
      <c r="E75" s="11">
        <f>SUM(E76:E78)</f>
        <v>0</v>
      </c>
      <c r="F75" s="10">
        <f>SUM(F76:F78)</f>
        <v>688.9</v>
      </c>
      <c r="G75" s="10">
        <f>SUM(G76:G78)</f>
        <v>688.9</v>
      </c>
      <c r="H75" s="10">
        <f>SUM(H76:H78)</f>
        <v>0</v>
      </c>
      <c r="I75" s="10">
        <f>SUM(I76:I78)</f>
        <v>688.9</v>
      </c>
      <c r="Y75" s="2">
        <v>1</v>
      </c>
    </row>
    <row r="76" spans="1:25" ht="12" customHeight="1">
      <c r="A76" s="12">
        <f>A75</f>
        <v>285</v>
      </c>
      <c r="B76" s="12"/>
      <c r="C76" s="13" t="s">
        <v>3</v>
      </c>
      <c r="D76" s="15">
        <v>688.9</v>
      </c>
      <c r="E76" s="15">
        <v>0</v>
      </c>
      <c r="F76" s="15">
        <f>D76+E76</f>
        <v>688.9</v>
      </c>
      <c r="G76" s="14">
        <v>688.9</v>
      </c>
      <c r="H76" s="14">
        <v>0</v>
      </c>
      <c r="I76" s="15">
        <f>G76+H76</f>
        <v>688.9</v>
      </c>
      <c r="Y76" s="2">
        <v>2</v>
      </c>
    </row>
    <row r="77" spans="1:25" ht="12" customHeight="1">
      <c r="A77" s="12">
        <f>A76</f>
        <v>285</v>
      </c>
      <c r="B77" s="12"/>
      <c r="C77" s="13" t="s">
        <v>4</v>
      </c>
      <c r="D77" s="15">
        <v>0</v>
      </c>
      <c r="E77" s="15">
        <v>0</v>
      </c>
      <c r="F77" s="15">
        <f t="shared" si="2"/>
        <v>0</v>
      </c>
      <c r="G77" s="14">
        <v>0</v>
      </c>
      <c r="H77" s="14">
        <v>0</v>
      </c>
      <c r="I77" s="15">
        <f t="shared" si="3"/>
        <v>0</v>
      </c>
      <c r="Y77" s="2">
        <v>3</v>
      </c>
    </row>
    <row r="78" spans="1:25" ht="12" customHeight="1">
      <c r="A78" s="12">
        <f>A77</f>
        <v>285</v>
      </c>
      <c r="B78" s="12"/>
      <c r="C78" s="16" t="s">
        <v>5</v>
      </c>
      <c r="D78" s="18">
        <v>0</v>
      </c>
      <c r="E78" s="18">
        <v>0</v>
      </c>
      <c r="F78" s="18">
        <f t="shared" si="2"/>
        <v>0</v>
      </c>
      <c r="G78" s="17">
        <v>0</v>
      </c>
      <c r="H78" s="17">
        <v>0</v>
      </c>
      <c r="I78" s="18">
        <f t="shared" si="3"/>
        <v>0</v>
      </c>
      <c r="Y78" s="2">
        <v>4</v>
      </c>
    </row>
    <row r="79" spans="1:25" ht="12" customHeight="1">
      <c r="A79" s="8">
        <v>290</v>
      </c>
      <c r="B79" s="8" t="s">
        <v>2</v>
      </c>
      <c r="C79" s="9" t="s">
        <v>38</v>
      </c>
      <c r="D79" s="11">
        <f>SUM(D80:D82)</f>
        <v>21426.3</v>
      </c>
      <c r="E79" s="11">
        <f>SUM(E80:E82)</f>
        <v>0</v>
      </c>
      <c r="F79" s="10">
        <f>SUM(F80:F82)</f>
        <v>21426.3</v>
      </c>
      <c r="G79" s="10">
        <f>SUM(G80:G82)</f>
        <v>22970.8</v>
      </c>
      <c r="H79" s="10">
        <f>SUM(H80:H82)</f>
        <v>0</v>
      </c>
      <c r="I79" s="10">
        <f>SUM(I80:I82)</f>
        <v>22970.8</v>
      </c>
      <c r="Y79" s="2">
        <v>1</v>
      </c>
    </row>
    <row r="80" spans="1:25" ht="12" customHeight="1">
      <c r="A80" s="12">
        <f>A79</f>
        <v>290</v>
      </c>
      <c r="B80" s="12"/>
      <c r="C80" s="13" t="s">
        <v>3</v>
      </c>
      <c r="D80" s="15">
        <v>21226.3</v>
      </c>
      <c r="E80" s="15">
        <v>0</v>
      </c>
      <c r="F80" s="15">
        <f>D80+E80</f>
        <v>21226.3</v>
      </c>
      <c r="G80" s="14">
        <v>22820.8</v>
      </c>
      <c r="H80" s="14">
        <v>0</v>
      </c>
      <c r="I80" s="15">
        <f>G80+H80</f>
        <v>22820.8</v>
      </c>
      <c r="Y80" s="2">
        <v>2</v>
      </c>
    </row>
    <row r="81" spans="1:25" ht="12" customHeight="1">
      <c r="A81" s="12">
        <f>A80</f>
        <v>290</v>
      </c>
      <c r="B81" s="12"/>
      <c r="C81" s="13" t="s">
        <v>4</v>
      </c>
      <c r="D81" s="15">
        <v>0</v>
      </c>
      <c r="E81" s="15">
        <v>0</v>
      </c>
      <c r="F81" s="15">
        <f t="shared" si="2"/>
        <v>0</v>
      </c>
      <c r="G81" s="14">
        <v>0</v>
      </c>
      <c r="H81" s="14">
        <v>0</v>
      </c>
      <c r="I81" s="15">
        <f t="shared" si="3"/>
        <v>0</v>
      </c>
      <c r="Y81" s="2">
        <v>3</v>
      </c>
    </row>
    <row r="82" spans="1:25" ht="12" customHeight="1">
      <c r="A82" s="12">
        <f>A81</f>
        <v>290</v>
      </c>
      <c r="B82" s="12"/>
      <c r="C82" s="16" t="s">
        <v>5</v>
      </c>
      <c r="D82" s="18">
        <v>200</v>
      </c>
      <c r="E82" s="18">
        <v>0</v>
      </c>
      <c r="F82" s="18">
        <f t="shared" si="2"/>
        <v>200</v>
      </c>
      <c r="G82" s="17">
        <v>150</v>
      </c>
      <c r="H82" s="17">
        <v>0</v>
      </c>
      <c r="I82" s="18">
        <f t="shared" si="3"/>
        <v>150</v>
      </c>
      <c r="Y82" s="2">
        <v>4</v>
      </c>
    </row>
    <row r="83" spans="1:25" ht="12" customHeight="1">
      <c r="A83" s="8">
        <v>295</v>
      </c>
      <c r="B83" s="8" t="s">
        <v>2</v>
      </c>
      <c r="C83" s="9" t="s">
        <v>39</v>
      </c>
      <c r="D83" s="11">
        <f>SUM(D84:D86)</f>
        <v>17574</v>
      </c>
      <c r="E83" s="11">
        <f>SUM(E84:E86)</f>
        <v>0</v>
      </c>
      <c r="F83" s="10">
        <f>SUM(F84:F86)</f>
        <v>17574</v>
      </c>
      <c r="G83" s="10">
        <f>SUM(G84:G86)</f>
        <v>18607.9</v>
      </c>
      <c r="H83" s="10">
        <f>SUM(H84:H86)</f>
        <v>0</v>
      </c>
      <c r="I83" s="10">
        <f>SUM(I84:I86)</f>
        <v>18607.9</v>
      </c>
      <c r="Y83" s="2">
        <v>1</v>
      </c>
    </row>
    <row r="84" spans="1:25" ht="12" customHeight="1">
      <c r="A84" s="12">
        <f>A83</f>
        <v>295</v>
      </c>
      <c r="B84" s="12"/>
      <c r="C84" s="13" t="s">
        <v>3</v>
      </c>
      <c r="D84" s="15">
        <v>8451.9</v>
      </c>
      <c r="E84" s="15">
        <v>0</v>
      </c>
      <c r="F84" s="15">
        <f>D84+E84</f>
        <v>8451.9</v>
      </c>
      <c r="G84" s="14">
        <v>10709.6</v>
      </c>
      <c r="H84" s="14">
        <v>0</v>
      </c>
      <c r="I84" s="15">
        <f>G84+H84</f>
        <v>10709.6</v>
      </c>
      <c r="Y84" s="2">
        <v>2</v>
      </c>
    </row>
    <row r="85" spans="1:25" ht="12" customHeight="1">
      <c r="A85" s="12">
        <f>A84</f>
        <v>295</v>
      </c>
      <c r="B85" s="12"/>
      <c r="C85" s="13" t="s">
        <v>4</v>
      </c>
      <c r="D85" s="15">
        <v>6922.1</v>
      </c>
      <c r="E85" s="15">
        <v>0</v>
      </c>
      <c r="F85" s="15">
        <f t="shared" si="2"/>
        <v>6922.1</v>
      </c>
      <c r="G85" s="14">
        <v>7098.3</v>
      </c>
      <c r="H85" s="14">
        <v>0</v>
      </c>
      <c r="I85" s="15">
        <f t="shared" si="3"/>
        <v>7098.3</v>
      </c>
      <c r="Y85" s="2">
        <v>3</v>
      </c>
    </row>
    <row r="86" spans="1:25" ht="12" customHeight="1">
      <c r="A86" s="12">
        <f>A85</f>
        <v>295</v>
      </c>
      <c r="B86" s="12"/>
      <c r="C86" s="16" t="s">
        <v>5</v>
      </c>
      <c r="D86" s="18">
        <v>2200</v>
      </c>
      <c r="E86" s="18">
        <v>0</v>
      </c>
      <c r="F86" s="18">
        <f t="shared" si="2"/>
        <v>2200</v>
      </c>
      <c r="G86" s="17">
        <v>800</v>
      </c>
      <c r="H86" s="17">
        <v>0</v>
      </c>
      <c r="I86" s="18">
        <f t="shared" si="3"/>
        <v>800</v>
      </c>
      <c r="Y86" s="2">
        <v>4</v>
      </c>
    </row>
    <row r="87" spans="1:25" ht="12" customHeight="1">
      <c r="A87" s="8">
        <v>528</v>
      </c>
      <c r="B87" s="8" t="s">
        <v>2</v>
      </c>
      <c r="C87" s="9" t="s">
        <v>40</v>
      </c>
      <c r="D87" s="11">
        <f>SUM(D88:D90)</f>
        <v>66243.049</v>
      </c>
      <c r="E87" s="11">
        <f>SUM(E88:E90)</f>
        <v>0</v>
      </c>
      <c r="F87" s="10">
        <f>SUM(F88:F90)</f>
        <v>66243.049</v>
      </c>
      <c r="G87" s="10">
        <f>SUM(G88:G90)</f>
        <v>36574.5</v>
      </c>
      <c r="H87" s="10">
        <f>SUM(H88:H90)</f>
        <v>0</v>
      </c>
      <c r="I87" s="10">
        <f>SUM(I88:I90)</f>
        <v>36574.5</v>
      </c>
      <c r="Y87" s="2">
        <v>1</v>
      </c>
    </row>
    <row r="88" spans="1:25" ht="12" customHeight="1">
      <c r="A88" s="12">
        <f>A87</f>
        <v>528</v>
      </c>
      <c r="B88" s="12"/>
      <c r="C88" s="13" t="s">
        <v>3</v>
      </c>
      <c r="D88" s="21">
        <v>36376.654</v>
      </c>
      <c r="E88" s="15">
        <v>0</v>
      </c>
      <c r="F88" s="15">
        <f>D88+E88</f>
        <v>36376.654</v>
      </c>
      <c r="G88" s="20">
        <v>23348.5</v>
      </c>
      <c r="H88" s="14">
        <v>0</v>
      </c>
      <c r="I88" s="15">
        <f>G88+H88</f>
        <v>23348.5</v>
      </c>
      <c r="Y88" s="2">
        <v>2</v>
      </c>
    </row>
    <row r="89" spans="1:25" ht="12" customHeight="1">
      <c r="A89" s="12">
        <f>A88</f>
        <v>528</v>
      </c>
      <c r="B89" s="12"/>
      <c r="C89" s="13" t="s">
        <v>4</v>
      </c>
      <c r="D89" s="21">
        <v>15205.444</v>
      </c>
      <c r="E89" s="15">
        <v>0</v>
      </c>
      <c r="F89" s="15">
        <f t="shared" si="2"/>
        <v>15205.444</v>
      </c>
      <c r="G89" s="20">
        <v>3100</v>
      </c>
      <c r="H89" s="14">
        <v>0</v>
      </c>
      <c r="I89" s="15">
        <f t="shared" si="3"/>
        <v>3100</v>
      </c>
      <c r="Y89" s="2">
        <v>3</v>
      </c>
    </row>
    <row r="90" spans="1:25" ht="12" customHeight="1">
      <c r="A90" s="12">
        <f>A89</f>
        <v>528</v>
      </c>
      <c r="B90" s="12"/>
      <c r="C90" s="16" t="s">
        <v>5</v>
      </c>
      <c r="D90" s="22">
        <v>14660.951</v>
      </c>
      <c r="E90" s="18">
        <v>0</v>
      </c>
      <c r="F90" s="18">
        <f t="shared" si="2"/>
        <v>14660.951</v>
      </c>
      <c r="G90" s="23">
        <v>10126</v>
      </c>
      <c r="H90" s="17">
        <v>0</v>
      </c>
      <c r="I90" s="18">
        <f t="shared" si="3"/>
        <v>10126</v>
      </c>
      <c r="Y90" s="2">
        <v>4</v>
      </c>
    </row>
    <row r="91" spans="1:26" ht="12" customHeight="1">
      <c r="A91" s="8"/>
      <c r="B91" s="8"/>
      <c r="C91" s="24" t="s">
        <v>8</v>
      </c>
      <c r="D91" s="25">
        <f>SUMIF($Y$63:$Y$90,$Z91,D$63:D$90)</f>
        <v>647285.8490000002</v>
      </c>
      <c r="E91" s="25">
        <f>SUMIF($Y$63:$Y$90,$Z91,E$63:E$90)</f>
        <v>0</v>
      </c>
      <c r="F91" s="25">
        <f aca="true" t="shared" si="4" ref="F91:I94">SUMIF($Y$63:$Y$90,$Z91,F$63:F$90)</f>
        <v>647285.8490000002</v>
      </c>
      <c r="G91" s="25">
        <f t="shared" si="4"/>
        <v>614298.7000000002</v>
      </c>
      <c r="H91" s="25">
        <f t="shared" si="4"/>
        <v>0</v>
      </c>
      <c r="I91" s="25">
        <f t="shared" si="4"/>
        <v>614298.7000000002</v>
      </c>
      <c r="Z91" s="2">
        <v>1</v>
      </c>
    </row>
    <row r="92" spans="1:26" ht="12" customHeight="1">
      <c r="A92" s="12"/>
      <c r="B92" s="12"/>
      <c r="C92" s="26" t="s">
        <v>3</v>
      </c>
      <c r="D92" s="25">
        <f>SUMIF($Y$63:$Y$90,$Z92,D$63:D$90)</f>
        <v>558930.954</v>
      </c>
      <c r="E92" s="25">
        <f>SUMIF($Y$63:$Y$90,$Z92,E$63:E$90)</f>
        <v>0</v>
      </c>
      <c r="F92" s="25">
        <f t="shared" si="4"/>
        <v>558930.954</v>
      </c>
      <c r="G92" s="25">
        <f t="shared" si="4"/>
        <v>543858</v>
      </c>
      <c r="H92" s="25">
        <f t="shared" si="4"/>
        <v>0</v>
      </c>
      <c r="I92" s="25">
        <f t="shared" si="4"/>
        <v>543858</v>
      </c>
      <c r="Z92" s="2">
        <v>2</v>
      </c>
    </row>
    <row r="93" spans="1:26" ht="12" customHeight="1">
      <c r="A93" s="12"/>
      <c r="B93" s="12"/>
      <c r="C93" s="26" t="s">
        <v>4</v>
      </c>
      <c r="D93" s="25">
        <f>SUMIF($Y$63:$Y$90,$Z93,D$63:D$90)</f>
        <v>71293.944</v>
      </c>
      <c r="E93" s="25">
        <f>SUMIF($Y$63:$Y$90,$Z93,E$63:E$90)</f>
        <v>0</v>
      </c>
      <c r="F93" s="25">
        <f t="shared" si="4"/>
        <v>71293.944</v>
      </c>
      <c r="G93" s="25">
        <f t="shared" si="4"/>
        <v>59364.700000000004</v>
      </c>
      <c r="H93" s="25">
        <f t="shared" si="4"/>
        <v>0</v>
      </c>
      <c r="I93" s="25">
        <f t="shared" si="4"/>
        <v>59364.700000000004</v>
      </c>
      <c r="Z93" s="2">
        <v>3</v>
      </c>
    </row>
    <row r="94" spans="1:26" ht="12" customHeight="1">
      <c r="A94" s="12"/>
      <c r="B94" s="12"/>
      <c r="C94" s="31" t="s">
        <v>5</v>
      </c>
      <c r="D94" s="32">
        <f>SUMIF($Y$63:$Y$90,$Z94,D$63:D$90)</f>
        <v>17060.951</v>
      </c>
      <c r="E94" s="32">
        <f>SUMIF($Y$63:$Y$90,$Z94,E$63:E$90)</f>
        <v>0</v>
      </c>
      <c r="F94" s="32">
        <f t="shared" si="4"/>
        <v>17060.951</v>
      </c>
      <c r="G94" s="32">
        <f t="shared" si="4"/>
        <v>11076</v>
      </c>
      <c r="H94" s="32">
        <f t="shared" si="4"/>
        <v>0</v>
      </c>
      <c r="I94" s="32">
        <f t="shared" si="4"/>
        <v>11076</v>
      </c>
      <c r="Z94" s="2">
        <v>4</v>
      </c>
    </row>
    <row r="95" spans="1:9" ht="12" customHeight="1">
      <c r="A95" s="28"/>
      <c r="B95" s="28"/>
      <c r="C95" s="28" t="s">
        <v>9</v>
      </c>
      <c r="D95" s="30"/>
      <c r="E95" s="30"/>
      <c r="F95" s="30"/>
      <c r="G95" s="29"/>
      <c r="H95" s="29"/>
      <c r="I95" s="30"/>
    </row>
    <row r="96" spans="1:25" ht="12" customHeight="1">
      <c r="A96" s="8">
        <v>310</v>
      </c>
      <c r="B96" s="8" t="s">
        <v>2</v>
      </c>
      <c r="C96" s="9" t="s">
        <v>41</v>
      </c>
      <c r="D96" s="11">
        <f>SUM(D97:D99)</f>
        <v>5541.6</v>
      </c>
      <c r="E96" s="11">
        <f>SUM(E97:E99)</f>
        <v>0</v>
      </c>
      <c r="F96" s="10">
        <f>SUM(F97:F99)</f>
        <v>5541.6</v>
      </c>
      <c r="G96" s="10">
        <f>SUM(G97:G99)</f>
        <v>4683</v>
      </c>
      <c r="H96" s="10">
        <f>SUM(H97:H99)</f>
        <v>0</v>
      </c>
      <c r="I96" s="10">
        <f>SUM(I97:I99)</f>
        <v>4683</v>
      </c>
      <c r="Y96" s="2">
        <v>1</v>
      </c>
    </row>
    <row r="97" spans="1:25" ht="12" customHeight="1">
      <c r="A97" s="12">
        <f>A96</f>
        <v>310</v>
      </c>
      <c r="B97" s="12"/>
      <c r="C97" s="13" t="s">
        <v>3</v>
      </c>
      <c r="D97" s="15">
        <v>5441.6</v>
      </c>
      <c r="E97" s="15">
        <v>0</v>
      </c>
      <c r="F97" s="15">
        <f aca="true" t="shared" si="5" ref="F97:F127">D97+E97</f>
        <v>5441.6</v>
      </c>
      <c r="G97" s="14">
        <v>4583</v>
      </c>
      <c r="H97" s="14">
        <v>0</v>
      </c>
      <c r="I97" s="15">
        <f aca="true" t="shared" si="6" ref="I97:I127">G97+H97</f>
        <v>4583</v>
      </c>
      <c r="Y97" s="2">
        <v>2</v>
      </c>
    </row>
    <row r="98" spans="1:25" ht="12" customHeight="1">
      <c r="A98" s="12">
        <f>A97</f>
        <v>310</v>
      </c>
      <c r="B98" s="12"/>
      <c r="C98" s="13" t="s">
        <v>4</v>
      </c>
      <c r="D98" s="15">
        <v>100</v>
      </c>
      <c r="E98" s="15">
        <v>0</v>
      </c>
      <c r="F98" s="15">
        <f t="shared" si="5"/>
        <v>100</v>
      </c>
      <c r="G98" s="14">
        <v>100</v>
      </c>
      <c r="H98" s="14">
        <v>0</v>
      </c>
      <c r="I98" s="15">
        <f t="shared" si="6"/>
        <v>100</v>
      </c>
      <c r="Y98" s="2">
        <v>3</v>
      </c>
    </row>
    <row r="99" spans="1:25" ht="12" customHeight="1">
      <c r="A99" s="12">
        <f>A98</f>
        <v>310</v>
      </c>
      <c r="B99" s="12"/>
      <c r="C99" s="16" t="s">
        <v>5</v>
      </c>
      <c r="D99" s="18">
        <v>0</v>
      </c>
      <c r="E99" s="18">
        <v>0</v>
      </c>
      <c r="F99" s="18">
        <f t="shared" si="5"/>
        <v>0</v>
      </c>
      <c r="G99" s="17">
        <v>0</v>
      </c>
      <c r="H99" s="17">
        <v>0</v>
      </c>
      <c r="I99" s="18">
        <f t="shared" si="6"/>
        <v>0</v>
      </c>
      <c r="Y99" s="2">
        <v>4</v>
      </c>
    </row>
    <row r="100" spans="1:25" ht="12" customHeight="1">
      <c r="A100" s="8">
        <v>330</v>
      </c>
      <c r="B100" s="8" t="s">
        <v>2</v>
      </c>
      <c r="C100" s="9" t="s">
        <v>42</v>
      </c>
      <c r="D100" s="11">
        <f>SUM(D101:D103)</f>
        <v>1347.7</v>
      </c>
      <c r="E100" s="11">
        <f>SUM(E101:E103)</f>
        <v>0</v>
      </c>
      <c r="F100" s="10">
        <f>SUM(F101:F103)</f>
        <v>1347.7</v>
      </c>
      <c r="G100" s="10">
        <f>SUM(G101:G103)</f>
        <v>1206.5</v>
      </c>
      <c r="H100" s="10">
        <f>SUM(H101:H103)</f>
        <v>0</v>
      </c>
      <c r="I100" s="10">
        <f>SUM(I101:I103)</f>
        <v>1206.5</v>
      </c>
      <c r="Y100" s="2">
        <v>1</v>
      </c>
    </row>
    <row r="101" spans="1:25" ht="12" customHeight="1">
      <c r="A101" s="12">
        <f>A100</f>
        <v>330</v>
      </c>
      <c r="B101" s="12"/>
      <c r="C101" s="13" t="s">
        <v>3</v>
      </c>
      <c r="D101" s="15">
        <v>1300.2</v>
      </c>
      <c r="E101" s="15">
        <v>0</v>
      </c>
      <c r="F101" s="15">
        <f>D101+E101</f>
        <v>1300.2</v>
      </c>
      <c r="G101" s="14">
        <v>1159</v>
      </c>
      <c r="H101" s="14">
        <v>0</v>
      </c>
      <c r="I101" s="15">
        <f>G101+H101</f>
        <v>1159</v>
      </c>
      <c r="Y101" s="2">
        <v>2</v>
      </c>
    </row>
    <row r="102" spans="1:25" ht="12" customHeight="1">
      <c r="A102" s="12">
        <f>A101</f>
        <v>330</v>
      </c>
      <c r="B102" s="12"/>
      <c r="C102" s="13" t="s">
        <v>4</v>
      </c>
      <c r="D102" s="15">
        <v>47.5</v>
      </c>
      <c r="E102" s="15">
        <v>0</v>
      </c>
      <c r="F102" s="15">
        <f t="shared" si="5"/>
        <v>47.5</v>
      </c>
      <c r="G102" s="14">
        <v>47.5</v>
      </c>
      <c r="H102" s="14">
        <v>0</v>
      </c>
      <c r="I102" s="15">
        <f t="shared" si="6"/>
        <v>47.5</v>
      </c>
      <c r="Y102" s="2">
        <v>3</v>
      </c>
    </row>
    <row r="103" spans="1:25" ht="12" customHeight="1">
      <c r="A103" s="12">
        <f>A102</f>
        <v>330</v>
      </c>
      <c r="B103" s="12"/>
      <c r="C103" s="16" t="s">
        <v>5</v>
      </c>
      <c r="D103" s="18">
        <v>0</v>
      </c>
      <c r="E103" s="18">
        <v>0</v>
      </c>
      <c r="F103" s="18">
        <f t="shared" si="5"/>
        <v>0</v>
      </c>
      <c r="G103" s="17">
        <v>0</v>
      </c>
      <c r="H103" s="17">
        <v>0</v>
      </c>
      <c r="I103" s="18">
        <f t="shared" si="6"/>
        <v>0</v>
      </c>
      <c r="Y103" s="2">
        <v>4</v>
      </c>
    </row>
    <row r="104" spans="1:25" ht="12" customHeight="1">
      <c r="A104" s="8">
        <v>340</v>
      </c>
      <c r="B104" s="8" t="s">
        <v>2</v>
      </c>
      <c r="C104" s="9" t="s">
        <v>43</v>
      </c>
      <c r="D104" s="11">
        <f>SUM(D105:D107)</f>
        <v>86726.3</v>
      </c>
      <c r="E104" s="11">
        <f>SUM(E105:E107)</f>
        <v>0</v>
      </c>
      <c r="F104" s="10">
        <f>SUM(F105:F107)</f>
        <v>86726.3</v>
      </c>
      <c r="G104" s="10">
        <f>SUM(G105:G107)</f>
        <v>87726.3</v>
      </c>
      <c r="H104" s="10">
        <f>SUM(H105:H107)</f>
        <v>0</v>
      </c>
      <c r="I104" s="10">
        <f>SUM(I105:I107)</f>
        <v>87726.3</v>
      </c>
      <c r="Y104" s="2">
        <v>1</v>
      </c>
    </row>
    <row r="105" spans="1:25" ht="12" customHeight="1">
      <c r="A105" s="12">
        <f>A104</f>
        <v>340</v>
      </c>
      <c r="B105" s="12"/>
      <c r="C105" s="13" t="s">
        <v>3</v>
      </c>
      <c r="D105" s="15">
        <v>32243.2</v>
      </c>
      <c r="E105" s="15">
        <v>0</v>
      </c>
      <c r="F105" s="15">
        <f>D105+E105</f>
        <v>32243.2</v>
      </c>
      <c r="G105" s="14">
        <v>32243.2</v>
      </c>
      <c r="H105" s="14">
        <v>0</v>
      </c>
      <c r="I105" s="15">
        <f>G105+H105</f>
        <v>32243.2</v>
      </c>
      <c r="Y105" s="2">
        <v>2</v>
      </c>
    </row>
    <row r="106" spans="1:25" ht="12" customHeight="1">
      <c r="A106" s="12">
        <f>A105</f>
        <v>340</v>
      </c>
      <c r="B106" s="12"/>
      <c r="C106" s="13" t="s">
        <v>4</v>
      </c>
      <c r="D106" s="15">
        <v>53483.1</v>
      </c>
      <c r="E106" s="15">
        <v>0</v>
      </c>
      <c r="F106" s="15">
        <f t="shared" si="5"/>
        <v>53483.1</v>
      </c>
      <c r="G106" s="14">
        <v>54483.1</v>
      </c>
      <c r="H106" s="14">
        <v>0</v>
      </c>
      <c r="I106" s="15">
        <f t="shared" si="6"/>
        <v>54483.1</v>
      </c>
      <c r="Y106" s="2">
        <v>3</v>
      </c>
    </row>
    <row r="107" spans="1:25" ht="12" customHeight="1">
      <c r="A107" s="12">
        <f>A106</f>
        <v>340</v>
      </c>
      <c r="B107" s="12"/>
      <c r="C107" s="16" t="s">
        <v>5</v>
      </c>
      <c r="D107" s="18">
        <v>1000</v>
      </c>
      <c r="E107" s="18">
        <v>0</v>
      </c>
      <c r="F107" s="18">
        <f t="shared" si="5"/>
        <v>1000</v>
      </c>
      <c r="G107" s="17">
        <v>1000</v>
      </c>
      <c r="H107" s="17">
        <v>0</v>
      </c>
      <c r="I107" s="18">
        <f t="shared" si="6"/>
        <v>1000</v>
      </c>
      <c r="Y107" s="2">
        <v>4</v>
      </c>
    </row>
    <row r="108" spans="1:25" ht="12" customHeight="1">
      <c r="A108" s="8">
        <v>350</v>
      </c>
      <c r="B108" s="8" t="s">
        <v>2</v>
      </c>
      <c r="C108" s="9" t="s">
        <v>44</v>
      </c>
      <c r="D108" s="11">
        <f>SUM(D109:D111)</f>
        <v>398910.174</v>
      </c>
      <c r="E108" s="11">
        <f>SUM(E109:E111)</f>
        <v>10110.139</v>
      </c>
      <c r="F108" s="10">
        <f>SUM(F109:F111)</f>
        <v>409020.31299999997</v>
      </c>
      <c r="G108" s="10">
        <f>SUM(G109:G111)</f>
        <v>427716.044</v>
      </c>
      <c r="H108" s="10">
        <f>SUM(H109:H111)</f>
        <v>17678.208</v>
      </c>
      <c r="I108" s="10">
        <f>SUM(I109:I111)</f>
        <v>445394.252</v>
      </c>
      <c r="Y108" s="2">
        <v>1</v>
      </c>
    </row>
    <row r="109" spans="1:25" ht="12" customHeight="1">
      <c r="A109" s="12">
        <f>A108</f>
        <v>350</v>
      </c>
      <c r="B109" s="12"/>
      <c r="C109" s="13" t="s">
        <v>3</v>
      </c>
      <c r="D109" s="15">
        <v>257867.3</v>
      </c>
      <c r="E109" s="15">
        <v>0</v>
      </c>
      <c r="F109" s="15">
        <f>D109+E109</f>
        <v>257867.3</v>
      </c>
      <c r="G109" s="14">
        <v>264833</v>
      </c>
      <c r="H109" s="14">
        <v>0</v>
      </c>
      <c r="I109" s="15">
        <f>G109+H109</f>
        <v>264833</v>
      </c>
      <c r="Y109" s="2">
        <v>2</v>
      </c>
    </row>
    <row r="110" spans="1:25" ht="12" customHeight="1">
      <c r="A110" s="12">
        <f>A109</f>
        <v>350</v>
      </c>
      <c r="B110" s="12"/>
      <c r="C110" s="13" t="s">
        <v>4</v>
      </c>
      <c r="D110" s="15">
        <v>133542.874</v>
      </c>
      <c r="E110" s="15">
        <v>10110.139</v>
      </c>
      <c r="F110" s="15">
        <f t="shared" si="5"/>
        <v>143653.013</v>
      </c>
      <c r="G110" s="14">
        <v>156383.044</v>
      </c>
      <c r="H110" s="14">
        <v>17678.208</v>
      </c>
      <c r="I110" s="15">
        <f t="shared" si="6"/>
        <v>174061.25199999998</v>
      </c>
      <c r="Y110" s="2">
        <v>3</v>
      </c>
    </row>
    <row r="111" spans="1:25" ht="12" customHeight="1">
      <c r="A111" s="12">
        <f>A110</f>
        <v>350</v>
      </c>
      <c r="B111" s="12"/>
      <c r="C111" s="16" t="s">
        <v>5</v>
      </c>
      <c r="D111" s="18">
        <v>7500</v>
      </c>
      <c r="E111" s="18">
        <v>0</v>
      </c>
      <c r="F111" s="18">
        <f t="shared" si="5"/>
        <v>7500</v>
      </c>
      <c r="G111" s="17">
        <v>6500</v>
      </c>
      <c r="H111" s="17">
        <v>0</v>
      </c>
      <c r="I111" s="18">
        <f t="shared" si="6"/>
        <v>6500</v>
      </c>
      <c r="Y111" s="2">
        <v>4</v>
      </c>
    </row>
    <row r="112" spans="1:25" ht="12" customHeight="1">
      <c r="A112" s="8">
        <v>360</v>
      </c>
      <c r="B112" s="8" t="s">
        <v>2</v>
      </c>
      <c r="C112" s="9" t="s">
        <v>45</v>
      </c>
      <c r="D112" s="11">
        <f>SUM(D113:D115)</f>
        <v>146826.9</v>
      </c>
      <c r="E112" s="11">
        <f>SUM(E113:E115)</f>
        <v>0</v>
      </c>
      <c r="F112" s="10">
        <f>SUM(F113:F115)</f>
        <v>146826.9</v>
      </c>
      <c r="G112" s="10">
        <f>SUM(G113:G115)</f>
        <v>146730.19999999998</v>
      </c>
      <c r="H112" s="10">
        <f>SUM(H113:H115)</f>
        <v>0</v>
      </c>
      <c r="I112" s="10">
        <f>SUM(I113:I115)</f>
        <v>146730.19999999998</v>
      </c>
      <c r="Y112" s="2">
        <v>1</v>
      </c>
    </row>
    <row r="113" spans="1:25" ht="12" customHeight="1">
      <c r="A113" s="12">
        <f>A112</f>
        <v>360</v>
      </c>
      <c r="B113" s="12"/>
      <c r="C113" s="13" t="s">
        <v>3</v>
      </c>
      <c r="D113" s="21">
        <v>52226.827</v>
      </c>
      <c r="E113" s="15">
        <v>0</v>
      </c>
      <c r="F113" s="15">
        <f>D113+E113</f>
        <v>52226.827</v>
      </c>
      <c r="G113" s="14">
        <v>52236.3</v>
      </c>
      <c r="H113" s="14">
        <v>0</v>
      </c>
      <c r="I113" s="15">
        <f>G113+H113</f>
        <v>52236.3</v>
      </c>
      <c r="Y113" s="2">
        <v>2</v>
      </c>
    </row>
    <row r="114" spans="1:25" ht="12" customHeight="1">
      <c r="A114" s="12">
        <f>A113</f>
        <v>360</v>
      </c>
      <c r="B114" s="12"/>
      <c r="C114" s="13" t="s">
        <v>4</v>
      </c>
      <c r="D114" s="21">
        <v>94222.882</v>
      </c>
      <c r="E114" s="15">
        <v>0</v>
      </c>
      <c r="F114" s="15">
        <f t="shared" si="5"/>
        <v>94222.882</v>
      </c>
      <c r="G114" s="14">
        <v>94124.5</v>
      </c>
      <c r="H114" s="14">
        <v>0</v>
      </c>
      <c r="I114" s="15">
        <f t="shared" si="6"/>
        <v>94124.5</v>
      </c>
      <c r="Y114" s="2">
        <v>3</v>
      </c>
    </row>
    <row r="115" spans="1:25" ht="12" customHeight="1">
      <c r="A115" s="12">
        <f>A114</f>
        <v>360</v>
      </c>
      <c r="B115" s="12"/>
      <c r="C115" s="16" t="s">
        <v>5</v>
      </c>
      <c r="D115" s="18">
        <v>377.191</v>
      </c>
      <c r="E115" s="18">
        <v>0</v>
      </c>
      <c r="F115" s="18">
        <f t="shared" si="5"/>
        <v>377.191</v>
      </c>
      <c r="G115" s="17">
        <v>369.4</v>
      </c>
      <c r="H115" s="17">
        <v>0</v>
      </c>
      <c r="I115" s="18">
        <f t="shared" si="6"/>
        <v>369.4</v>
      </c>
      <c r="Y115" s="2">
        <v>4</v>
      </c>
    </row>
    <row r="116" spans="1:25" ht="12" customHeight="1">
      <c r="A116" s="8">
        <v>370</v>
      </c>
      <c r="B116" s="8" t="s">
        <v>2</v>
      </c>
      <c r="C116" s="9" t="s">
        <v>46</v>
      </c>
      <c r="D116" s="11">
        <f>SUM(D117:D119)</f>
        <v>3494465.425</v>
      </c>
      <c r="E116" s="11">
        <f>SUM(E117:E119)</f>
        <v>0</v>
      </c>
      <c r="F116" s="10">
        <f>SUM(F117:F119)</f>
        <v>3494465.425</v>
      </c>
      <c r="G116" s="10">
        <f>SUM(G117:G119)</f>
        <v>4176110.924</v>
      </c>
      <c r="H116" s="10">
        <f>SUM(H117:H119)</f>
        <v>0</v>
      </c>
      <c r="I116" s="10">
        <f>SUM(I117:I119)</f>
        <v>4176110.924</v>
      </c>
      <c r="Y116" s="2">
        <v>1</v>
      </c>
    </row>
    <row r="117" spans="1:25" ht="12" customHeight="1">
      <c r="A117" s="12">
        <f>A116</f>
        <v>370</v>
      </c>
      <c r="B117" s="12"/>
      <c r="C117" s="13" t="s">
        <v>3</v>
      </c>
      <c r="D117" s="15">
        <v>8601.8</v>
      </c>
      <c r="E117" s="15">
        <v>0</v>
      </c>
      <c r="F117" s="15">
        <f>D117+E117</f>
        <v>8601.8</v>
      </c>
      <c r="G117" s="14">
        <v>1000</v>
      </c>
      <c r="H117" s="14">
        <v>0</v>
      </c>
      <c r="I117" s="15">
        <f>G117+H117</f>
        <v>1000</v>
      </c>
      <c r="Y117" s="2">
        <v>2</v>
      </c>
    </row>
    <row r="118" spans="1:25" ht="12" customHeight="1">
      <c r="A118" s="12">
        <f>A117</f>
        <v>370</v>
      </c>
      <c r="B118" s="12"/>
      <c r="C118" s="13" t="s">
        <v>4</v>
      </c>
      <c r="D118" s="15">
        <v>3485863.625</v>
      </c>
      <c r="E118" s="15">
        <v>0</v>
      </c>
      <c r="F118" s="15">
        <f t="shared" si="5"/>
        <v>3485863.625</v>
      </c>
      <c r="G118" s="14">
        <v>4175110.924</v>
      </c>
      <c r="H118" s="14">
        <v>0</v>
      </c>
      <c r="I118" s="15">
        <f t="shared" si="6"/>
        <v>4175110.924</v>
      </c>
      <c r="Y118" s="2">
        <v>3</v>
      </c>
    </row>
    <row r="119" spans="1:25" ht="12" customHeight="1">
      <c r="A119" s="12">
        <f>A118</f>
        <v>370</v>
      </c>
      <c r="B119" s="12"/>
      <c r="C119" s="16" t="s">
        <v>5</v>
      </c>
      <c r="D119" s="18">
        <v>0</v>
      </c>
      <c r="E119" s="18">
        <v>0</v>
      </c>
      <c r="F119" s="18">
        <f t="shared" si="5"/>
        <v>0</v>
      </c>
      <c r="G119" s="17">
        <v>0</v>
      </c>
      <c r="H119" s="17">
        <v>0</v>
      </c>
      <c r="I119" s="18">
        <f t="shared" si="6"/>
        <v>0</v>
      </c>
      <c r="Y119" s="2">
        <v>4</v>
      </c>
    </row>
    <row r="120" spans="1:25" ht="12" customHeight="1">
      <c r="A120" s="8">
        <v>509</v>
      </c>
      <c r="B120" s="8" t="s">
        <v>2</v>
      </c>
      <c r="C120" s="9" t="s">
        <v>47</v>
      </c>
      <c r="D120" s="11">
        <f>SUM(D121:D123)</f>
        <v>9151.1</v>
      </c>
      <c r="E120" s="11">
        <f>SUM(E121:E123)</f>
        <v>0</v>
      </c>
      <c r="F120" s="10">
        <f>SUM(F121:F123)</f>
        <v>9151.1</v>
      </c>
      <c r="G120" s="10">
        <f>SUM(G121:G123)</f>
        <v>7741.7</v>
      </c>
      <c r="H120" s="10">
        <f>SUM(H121:H123)</f>
        <v>0</v>
      </c>
      <c r="I120" s="10">
        <f>SUM(I121:I123)</f>
        <v>7741.7</v>
      </c>
      <c r="Y120" s="2">
        <v>1</v>
      </c>
    </row>
    <row r="121" spans="1:25" ht="12" customHeight="1">
      <c r="A121" s="12">
        <f>A120</f>
        <v>509</v>
      </c>
      <c r="B121" s="12"/>
      <c r="C121" s="13" t="s">
        <v>3</v>
      </c>
      <c r="D121" s="15">
        <v>7540.3</v>
      </c>
      <c r="E121" s="15">
        <v>0</v>
      </c>
      <c r="F121" s="15">
        <f>D121+E121</f>
        <v>7540.3</v>
      </c>
      <c r="G121" s="14">
        <v>6130.9</v>
      </c>
      <c r="H121" s="14">
        <v>0</v>
      </c>
      <c r="I121" s="15">
        <f>G121+H121</f>
        <v>6130.9</v>
      </c>
      <c r="Y121" s="2">
        <v>2</v>
      </c>
    </row>
    <row r="122" spans="1:25" ht="12" customHeight="1">
      <c r="A122" s="12">
        <f>A121</f>
        <v>509</v>
      </c>
      <c r="B122" s="12"/>
      <c r="C122" s="13" t="s">
        <v>4</v>
      </c>
      <c r="D122" s="15">
        <v>1610.8</v>
      </c>
      <c r="E122" s="15">
        <v>0</v>
      </c>
      <c r="F122" s="15">
        <f t="shared" si="5"/>
        <v>1610.8</v>
      </c>
      <c r="G122" s="14">
        <v>1610.8</v>
      </c>
      <c r="H122" s="14">
        <v>0</v>
      </c>
      <c r="I122" s="15">
        <f t="shared" si="6"/>
        <v>1610.8</v>
      </c>
      <c r="Y122" s="2">
        <v>3</v>
      </c>
    </row>
    <row r="123" spans="1:25" ht="12" customHeight="1">
      <c r="A123" s="12">
        <f>A122</f>
        <v>509</v>
      </c>
      <c r="B123" s="12"/>
      <c r="C123" s="16" t="s">
        <v>5</v>
      </c>
      <c r="D123" s="18">
        <v>0</v>
      </c>
      <c r="E123" s="18">
        <v>0</v>
      </c>
      <c r="F123" s="18">
        <f t="shared" si="5"/>
        <v>0</v>
      </c>
      <c r="G123" s="17">
        <v>0</v>
      </c>
      <c r="H123" s="17">
        <v>0</v>
      </c>
      <c r="I123" s="18">
        <f t="shared" si="6"/>
        <v>0</v>
      </c>
      <c r="Y123" s="2">
        <v>4</v>
      </c>
    </row>
    <row r="124" spans="1:25" ht="12" customHeight="1">
      <c r="A124" s="8">
        <v>587</v>
      </c>
      <c r="B124" s="8" t="s">
        <v>2</v>
      </c>
      <c r="C124" s="9" t="s">
        <v>48</v>
      </c>
      <c r="D124" s="11">
        <f>SUM(D125:D127)</f>
        <v>20565</v>
      </c>
      <c r="E124" s="11">
        <f>SUM(E125:E127)</f>
        <v>0</v>
      </c>
      <c r="F124" s="10">
        <f>SUM(F125:F127)</f>
        <v>20565</v>
      </c>
      <c r="G124" s="10">
        <f>SUM(G125:G127)</f>
        <v>39681.8</v>
      </c>
      <c r="H124" s="10">
        <f>SUM(H125:H127)</f>
        <v>0</v>
      </c>
      <c r="I124" s="10">
        <f>SUM(I125:I127)</f>
        <v>39681.8</v>
      </c>
      <c r="Y124" s="2">
        <v>1</v>
      </c>
    </row>
    <row r="125" spans="1:25" ht="12" customHeight="1">
      <c r="A125" s="12">
        <f>A124</f>
        <v>587</v>
      </c>
      <c r="B125" s="12"/>
      <c r="C125" s="13" t="s">
        <v>3</v>
      </c>
      <c r="D125" s="15">
        <v>13492.1</v>
      </c>
      <c r="E125" s="15">
        <v>0</v>
      </c>
      <c r="F125" s="15">
        <f>D125+E125</f>
        <v>13492.1</v>
      </c>
      <c r="G125" s="14">
        <v>17604</v>
      </c>
      <c r="H125" s="14">
        <v>0</v>
      </c>
      <c r="I125" s="15">
        <f>G125+H125</f>
        <v>17604</v>
      </c>
      <c r="Y125" s="2">
        <v>2</v>
      </c>
    </row>
    <row r="126" spans="1:25" ht="12" customHeight="1">
      <c r="A126" s="12">
        <f>A125</f>
        <v>587</v>
      </c>
      <c r="B126" s="12"/>
      <c r="C126" s="13" t="s">
        <v>4</v>
      </c>
      <c r="D126" s="15">
        <v>7072.9</v>
      </c>
      <c r="E126" s="15">
        <v>0</v>
      </c>
      <c r="F126" s="15">
        <f t="shared" si="5"/>
        <v>7072.9</v>
      </c>
      <c r="G126" s="14">
        <v>22077.8</v>
      </c>
      <c r="H126" s="14">
        <v>0</v>
      </c>
      <c r="I126" s="15">
        <f t="shared" si="6"/>
        <v>22077.8</v>
      </c>
      <c r="Y126" s="2">
        <v>3</v>
      </c>
    </row>
    <row r="127" spans="1:25" ht="12" customHeight="1">
      <c r="A127" s="12">
        <f>A126</f>
        <v>587</v>
      </c>
      <c r="B127" s="12"/>
      <c r="C127" s="16" t="s">
        <v>5</v>
      </c>
      <c r="D127" s="18">
        <v>0</v>
      </c>
      <c r="E127" s="18">
        <v>0</v>
      </c>
      <c r="F127" s="18">
        <f t="shared" si="5"/>
        <v>0</v>
      </c>
      <c r="G127" s="17">
        <v>0</v>
      </c>
      <c r="H127" s="17">
        <v>0</v>
      </c>
      <c r="I127" s="18">
        <f t="shared" si="6"/>
        <v>0</v>
      </c>
      <c r="Y127" s="2">
        <v>4</v>
      </c>
    </row>
    <row r="128" spans="1:26" ht="12" customHeight="1">
      <c r="A128" s="8"/>
      <c r="B128" s="8"/>
      <c r="C128" s="24" t="s">
        <v>10</v>
      </c>
      <c r="D128" s="25">
        <f>SUMIF($Y$96:$Y$127,$Z128,D$96:D$127)</f>
        <v>4163534.199</v>
      </c>
      <c r="E128" s="25">
        <f>SUMIF($Y$96:$Y$127,$Z128,E$96:E$127)</f>
        <v>10110.139</v>
      </c>
      <c r="F128" s="25">
        <f aca="true" t="shared" si="7" ref="F128:I131">SUMIF($Y$96:$Y$127,$Z128,F$96:F$127)</f>
        <v>4173644.338</v>
      </c>
      <c r="G128" s="25">
        <f t="shared" si="7"/>
        <v>4891596.468</v>
      </c>
      <c r="H128" s="25">
        <f t="shared" si="7"/>
        <v>17678.208</v>
      </c>
      <c r="I128" s="25">
        <f t="shared" si="7"/>
        <v>4909274.676</v>
      </c>
      <c r="Z128" s="2">
        <v>1</v>
      </c>
    </row>
    <row r="129" spans="1:26" ht="12" customHeight="1">
      <c r="A129" s="12"/>
      <c r="B129" s="12"/>
      <c r="C129" s="26" t="s">
        <v>3</v>
      </c>
      <c r="D129" s="25">
        <f>SUMIF($Y$96:$Y$127,$Z129,D$96:D$127)</f>
        <v>378713.32699999993</v>
      </c>
      <c r="E129" s="25">
        <f>SUMIF($Y$96:$Y$127,$Z129,E$96:E$127)</f>
        <v>0</v>
      </c>
      <c r="F129" s="25">
        <f t="shared" si="7"/>
        <v>378713.32699999993</v>
      </c>
      <c r="G129" s="25">
        <f t="shared" si="7"/>
        <v>379789.4</v>
      </c>
      <c r="H129" s="25">
        <f t="shared" si="7"/>
        <v>0</v>
      </c>
      <c r="I129" s="25">
        <f t="shared" si="7"/>
        <v>379789.4</v>
      </c>
      <c r="Z129" s="2">
        <v>2</v>
      </c>
    </row>
    <row r="130" spans="1:26" ht="12" customHeight="1">
      <c r="A130" s="12"/>
      <c r="B130" s="12"/>
      <c r="C130" s="26" t="s">
        <v>4</v>
      </c>
      <c r="D130" s="25">
        <f>SUMIF($Y$96:$Y$127,$Z130,D$96:D$127)</f>
        <v>3775943.681</v>
      </c>
      <c r="E130" s="25">
        <f>SUMIF($Y$96:$Y$127,$Z130,E$96:E$127)</f>
        <v>10110.139</v>
      </c>
      <c r="F130" s="25">
        <f t="shared" si="7"/>
        <v>3786053.82</v>
      </c>
      <c r="G130" s="25">
        <f t="shared" si="7"/>
        <v>4503937.668</v>
      </c>
      <c r="H130" s="25">
        <f t="shared" si="7"/>
        <v>17678.208</v>
      </c>
      <c r="I130" s="25">
        <f t="shared" si="7"/>
        <v>4521615.876</v>
      </c>
      <c r="Z130" s="2">
        <v>3</v>
      </c>
    </row>
    <row r="131" spans="1:26" ht="12" customHeight="1">
      <c r="A131" s="12"/>
      <c r="B131" s="12"/>
      <c r="C131" s="31" t="s">
        <v>5</v>
      </c>
      <c r="D131" s="32">
        <f>SUMIF($Y$96:$Y$127,$Z131,D$96:D$127)</f>
        <v>8877.191</v>
      </c>
      <c r="E131" s="32">
        <f>SUMIF($Y$96:$Y$127,$Z131,E$96:E$127)</f>
        <v>0</v>
      </c>
      <c r="F131" s="32">
        <f t="shared" si="7"/>
        <v>8877.191</v>
      </c>
      <c r="G131" s="32">
        <f t="shared" si="7"/>
        <v>7869.4</v>
      </c>
      <c r="H131" s="32">
        <f t="shared" si="7"/>
        <v>0</v>
      </c>
      <c r="I131" s="32">
        <f t="shared" si="7"/>
        <v>7869.4</v>
      </c>
      <c r="Z131" s="2">
        <v>4</v>
      </c>
    </row>
    <row r="132" spans="1:9" ht="12" customHeight="1">
      <c r="A132" s="28"/>
      <c r="B132" s="28"/>
      <c r="C132" s="28" t="s">
        <v>11</v>
      </c>
      <c r="D132" s="30"/>
      <c r="E132" s="30"/>
      <c r="F132" s="30"/>
      <c r="G132" s="29"/>
      <c r="H132" s="29"/>
      <c r="I132" s="30"/>
    </row>
    <row r="133" spans="1:25" ht="12" customHeight="1">
      <c r="A133" s="8">
        <v>402</v>
      </c>
      <c r="B133" s="8" t="s">
        <v>2</v>
      </c>
      <c r="C133" s="9" t="s">
        <v>49</v>
      </c>
      <c r="D133" s="19">
        <f>SUM(D134:D136)</f>
        <v>1132018.8</v>
      </c>
      <c r="E133" s="11">
        <f>SUM(E134:E136)</f>
        <v>0</v>
      </c>
      <c r="F133" s="10">
        <f>SUM(F134:F136)</f>
        <v>1132018.8</v>
      </c>
      <c r="G133" s="10">
        <f>SUM(G134:G136)</f>
        <v>1080048.8</v>
      </c>
      <c r="H133" s="10">
        <f>SUM(H134:H136)</f>
        <v>0</v>
      </c>
      <c r="I133" s="10">
        <f>SUM(I134:I136)</f>
        <v>1080048.8</v>
      </c>
      <c r="Y133" s="2">
        <v>1</v>
      </c>
    </row>
    <row r="134" spans="1:25" ht="12" customHeight="1">
      <c r="A134" s="12">
        <f>A133</f>
        <v>402</v>
      </c>
      <c r="B134" s="12"/>
      <c r="C134" s="13" t="s">
        <v>3</v>
      </c>
      <c r="D134" s="21">
        <v>1041450.3</v>
      </c>
      <c r="E134" s="15">
        <v>0</v>
      </c>
      <c r="F134" s="15">
        <f aca="true" t="shared" si="8" ref="F134:F196">D134+E134</f>
        <v>1041450.3</v>
      </c>
      <c r="G134" s="14">
        <v>979909.6</v>
      </c>
      <c r="H134" s="14">
        <v>0</v>
      </c>
      <c r="I134" s="15">
        <f aca="true" t="shared" si="9" ref="I134:I196">G134+H134</f>
        <v>979909.6</v>
      </c>
      <c r="Y134" s="2">
        <v>2</v>
      </c>
    </row>
    <row r="135" spans="1:25" ht="12" customHeight="1">
      <c r="A135" s="12">
        <f>A134</f>
        <v>402</v>
      </c>
      <c r="B135" s="12"/>
      <c r="C135" s="13" t="s">
        <v>4</v>
      </c>
      <c r="D135" s="21">
        <v>4745</v>
      </c>
      <c r="E135" s="15">
        <v>0</v>
      </c>
      <c r="F135" s="15">
        <f t="shared" si="8"/>
        <v>4745</v>
      </c>
      <c r="G135" s="14">
        <v>4745</v>
      </c>
      <c r="H135" s="14">
        <v>0</v>
      </c>
      <c r="I135" s="15">
        <f t="shared" si="9"/>
        <v>4745</v>
      </c>
      <c r="Y135" s="2">
        <v>3</v>
      </c>
    </row>
    <row r="136" spans="1:25" ht="12" customHeight="1">
      <c r="A136" s="12">
        <f>A135</f>
        <v>402</v>
      </c>
      <c r="B136" s="12"/>
      <c r="C136" s="16" t="s">
        <v>5</v>
      </c>
      <c r="D136" s="22">
        <v>85823.5</v>
      </c>
      <c r="E136" s="18">
        <v>0</v>
      </c>
      <c r="F136" s="18">
        <f t="shared" si="8"/>
        <v>85823.5</v>
      </c>
      <c r="G136" s="17">
        <v>95394.2</v>
      </c>
      <c r="H136" s="17">
        <v>0</v>
      </c>
      <c r="I136" s="18">
        <f t="shared" si="9"/>
        <v>95394.2</v>
      </c>
      <c r="Y136" s="2">
        <v>4</v>
      </c>
    </row>
    <row r="137" spans="1:25" ht="12" customHeight="1">
      <c r="A137" s="8">
        <v>406</v>
      </c>
      <c r="B137" s="8" t="s">
        <v>2</v>
      </c>
      <c r="C137" s="9" t="s">
        <v>50</v>
      </c>
      <c r="D137" s="19">
        <f>SUM(D138:D140)</f>
        <v>132613.19</v>
      </c>
      <c r="E137" s="11">
        <f>SUM(E138:E140)</f>
        <v>0</v>
      </c>
      <c r="F137" s="10">
        <f>SUM(F138:F140)</f>
        <v>132613.19</v>
      </c>
      <c r="G137" s="10">
        <f>SUM(G138:G140)</f>
        <v>105545.7</v>
      </c>
      <c r="H137" s="10">
        <f>SUM(H138:H140)</f>
        <v>2550</v>
      </c>
      <c r="I137" s="10">
        <f>SUM(I138:I140)</f>
        <v>108095.7</v>
      </c>
      <c r="Y137" s="2">
        <v>1</v>
      </c>
    </row>
    <row r="138" spans="1:25" ht="12" customHeight="1">
      <c r="A138" s="12">
        <f>A137</f>
        <v>406</v>
      </c>
      <c r="B138" s="12"/>
      <c r="C138" s="13" t="s">
        <v>3</v>
      </c>
      <c r="D138" s="21">
        <v>34967.09</v>
      </c>
      <c r="E138" s="15">
        <v>0</v>
      </c>
      <c r="F138" s="15">
        <f>D138+E138</f>
        <v>34967.09</v>
      </c>
      <c r="G138" s="14">
        <v>16797.2</v>
      </c>
      <c r="H138" s="14">
        <v>0</v>
      </c>
      <c r="I138" s="15">
        <f>G138+H138</f>
        <v>16797.2</v>
      </c>
      <c r="Y138" s="2">
        <v>2</v>
      </c>
    </row>
    <row r="139" spans="1:25" ht="12" customHeight="1">
      <c r="A139" s="12">
        <f>A138</f>
        <v>406</v>
      </c>
      <c r="B139" s="12"/>
      <c r="C139" s="13" t="s">
        <v>4</v>
      </c>
      <c r="D139" s="21">
        <v>84392.8</v>
      </c>
      <c r="E139" s="15">
        <v>0</v>
      </c>
      <c r="F139" s="15">
        <f t="shared" si="8"/>
        <v>84392.8</v>
      </c>
      <c r="G139" s="20">
        <v>75635.5</v>
      </c>
      <c r="H139" s="14">
        <v>2550</v>
      </c>
      <c r="I139" s="15">
        <f t="shared" si="9"/>
        <v>78185.5</v>
      </c>
      <c r="Y139" s="2">
        <v>3</v>
      </c>
    </row>
    <row r="140" spans="1:25" ht="12" customHeight="1">
      <c r="A140" s="12">
        <f>A139</f>
        <v>406</v>
      </c>
      <c r="B140" s="12"/>
      <c r="C140" s="16" t="s">
        <v>5</v>
      </c>
      <c r="D140" s="22">
        <v>13253.3</v>
      </c>
      <c r="E140" s="18">
        <v>0</v>
      </c>
      <c r="F140" s="18">
        <f t="shared" si="8"/>
        <v>13253.3</v>
      </c>
      <c r="G140" s="17">
        <v>13113</v>
      </c>
      <c r="H140" s="17">
        <v>0</v>
      </c>
      <c r="I140" s="18">
        <f t="shared" si="9"/>
        <v>13113</v>
      </c>
      <c r="Y140" s="2">
        <v>4</v>
      </c>
    </row>
    <row r="141" spans="1:25" ht="12" customHeight="1">
      <c r="A141" s="8">
        <v>416</v>
      </c>
      <c r="B141" s="8" t="s">
        <v>2</v>
      </c>
      <c r="C141" s="9" t="s">
        <v>51</v>
      </c>
      <c r="D141" s="19">
        <f>SUM(D142:D144)</f>
        <v>8712665.94</v>
      </c>
      <c r="E141" s="11">
        <f>SUM(E142:E144)</f>
        <v>2320</v>
      </c>
      <c r="F141" s="10">
        <f>SUM(F142:F144)</f>
        <v>8714985.94</v>
      </c>
      <c r="G141" s="10">
        <f>SUM(G142:G144)</f>
        <v>6835550.800000001</v>
      </c>
      <c r="H141" s="10">
        <f>SUM(H142:H144)</f>
        <v>0</v>
      </c>
      <c r="I141" s="10">
        <f>SUM(I142:I144)</f>
        <v>6835550.800000001</v>
      </c>
      <c r="Y141" s="2">
        <v>1</v>
      </c>
    </row>
    <row r="142" spans="1:25" ht="12" customHeight="1">
      <c r="A142" s="12">
        <f>A141</f>
        <v>416</v>
      </c>
      <c r="B142" s="12"/>
      <c r="C142" s="13" t="s">
        <v>3</v>
      </c>
      <c r="D142" s="21">
        <v>1961325.34</v>
      </c>
      <c r="E142" s="15">
        <v>0</v>
      </c>
      <c r="F142" s="15">
        <f>D142+E142</f>
        <v>1961325.34</v>
      </c>
      <c r="G142" s="14">
        <v>2094037.4</v>
      </c>
      <c r="H142" s="14">
        <v>0</v>
      </c>
      <c r="I142" s="15">
        <f>G142+H142</f>
        <v>2094037.4</v>
      </c>
      <c r="Y142" s="2">
        <v>2</v>
      </c>
    </row>
    <row r="143" spans="1:25" ht="12" customHeight="1">
      <c r="A143" s="12">
        <f>A142</f>
        <v>416</v>
      </c>
      <c r="B143" s="12"/>
      <c r="C143" s="13" t="s">
        <v>4</v>
      </c>
      <c r="D143" s="21">
        <v>6751340.6</v>
      </c>
      <c r="E143" s="15">
        <v>2320</v>
      </c>
      <c r="F143" s="15">
        <f t="shared" si="8"/>
        <v>6753660.6</v>
      </c>
      <c r="G143" s="14">
        <v>4741513.4</v>
      </c>
      <c r="H143" s="14">
        <v>0</v>
      </c>
      <c r="I143" s="15">
        <f t="shared" si="9"/>
        <v>4741513.4</v>
      </c>
      <c r="Y143" s="2">
        <v>3</v>
      </c>
    </row>
    <row r="144" spans="1:25" ht="12" customHeight="1">
      <c r="A144" s="12">
        <f>A143</f>
        <v>416</v>
      </c>
      <c r="B144" s="12"/>
      <c r="C144" s="16" t="s">
        <v>5</v>
      </c>
      <c r="D144" s="22">
        <v>0</v>
      </c>
      <c r="E144" s="18">
        <v>0</v>
      </c>
      <c r="F144" s="18">
        <f t="shared" si="8"/>
        <v>0</v>
      </c>
      <c r="G144" s="17">
        <v>0</v>
      </c>
      <c r="H144" s="17">
        <v>0</v>
      </c>
      <c r="I144" s="18">
        <f t="shared" si="9"/>
        <v>0</v>
      </c>
      <c r="Y144" s="2">
        <v>4</v>
      </c>
    </row>
    <row r="145" spans="1:25" ht="12" customHeight="1">
      <c r="A145" s="8">
        <v>418</v>
      </c>
      <c r="B145" s="8" t="s">
        <v>2</v>
      </c>
      <c r="C145" s="9" t="s">
        <v>52</v>
      </c>
      <c r="D145" s="11">
        <f>SUM(D146:D148)</f>
        <v>1172843.543</v>
      </c>
      <c r="E145" s="11">
        <f>SUM(E146:E148)</f>
        <v>0</v>
      </c>
      <c r="F145" s="10">
        <f>SUM(F146:F148)</f>
        <v>1172843.543</v>
      </c>
      <c r="G145" s="10">
        <f>SUM(G146:G148)</f>
        <v>1183527.5</v>
      </c>
      <c r="H145" s="10">
        <f>SUM(H146:H148)</f>
        <v>0</v>
      </c>
      <c r="I145" s="10">
        <f>SUM(I146:I148)</f>
        <v>1183527.5</v>
      </c>
      <c r="Y145" s="2">
        <v>1</v>
      </c>
    </row>
    <row r="146" spans="1:25" ht="12" customHeight="1">
      <c r="A146" s="12">
        <f>A145</f>
        <v>418</v>
      </c>
      <c r="B146" s="12"/>
      <c r="C146" s="13" t="s">
        <v>3</v>
      </c>
      <c r="D146" s="15">
        <v>760574.043</v>
      </c>
      <c r="E146" s="15">
        <v>0</v>
      </c>
      <c r="F146" s="15">
        <f>D146+E146</f>
        <v>760574.043</v>
      </c>
      <c r="G146" s="14">
        <v>763318.9</v>
      </c>
      <c r="H146" s="14">
        <v>0</v>
      </c>
      <c r="I146" s="15">
        <f>G146+H146</f>
        <v>763318.9</v>
      </c>
      <c r="Y146" s="2">
        <v>2</v>
      </c>
    </row>
    <row r="147" spans="1:25" ht="12" customHeight="1">
      <c r="A147" s="12">
        <f>A146</f>
        <v>418</v>
      </c>
      <c r="B147" s="12"/>
      <c r="C147" s="13" t="s">
        <v>4</v>
      </c>
      <c r="D147" s="15">
        <v>401275.5</v>
      </c>
      <c r="E147" s="15">
        <v>0</v>
      </c>
      <c r="F147" s="15">
        <f t="shared" si="8"/>
        <v>401275.5</v>
      </c>
      <c r="G147" s="14">
        <v>411697</v>
      </c>
      <c r="H147" s="14">
        <v>0</v>
      </c>
      <c r="I147" s="15">
        <f t="shared" si="9"/>
        <v>411697</v>
      </c>
      <c r="Y147" s="2">
        <v>3</v>
      </c>
    </row>
    <row r="148" spans="1:25" ht="12" customHeight="1">
      <c r="A148" s="12">
        <f>A147</f>
        <v>418</v>
      </c>
      <c r="B148" s="12"/>
      <c r="C148" s="16" t="s">
        <v>5</v>
      </c>
      <c r="D148" s="18">
        <v>10994</v>
      </c>
      <c r="E148" s="18">
        <v>0</v>
      </c>
      <c r="F148" s="18">
        <f t="shared" si="8"/>
        <v>10994</v>
      </c>
      <c r="G148" s="17">
        <v>8511.6</v>
      </c>
      <c r="H148" s="17">
        <v>0</v>
      </c>
      <c r="I148" s="18">
        <f t="shared" si="9"/>
        <v>8511.6</v>
      </c>
      <c r="Y148" s="2">
        <v>4</v>
      </c>
    </row>
    <row r="149" spans="1:25" ht="12" customHeight="1">
      <c r="A149" s="8">
        <v>420</v>
      </c>
      <c r="B149" s="8" t="s">
        <v>2</v>
      </c>
      <c r="C149" s="9" t="s">
        <v>53</v>
      </c>
      <c r="D149" s="19">
        <f>SUM(D150:D152)</f>
        <v>1329827.6</v>
      </c>
      <c r="E149" s="11">
        <f>SUM(E150:E152)</f>
        <v>34819.017</v>
      </c>
      <c r="F149" s="10">
        <f>SUM(F150:F152)</f>
        <v>1364646.617</v>
      </c>
      <c r="G149" s="10">
        <f>SUM(G150:G152)</f>
        <v>1325184.659</v>
      </c>
      <c r="H149" s="10">
        <f>SUM(H150:H152)</f>
        <v>1432590.397</v>
      </c>
      <c r="I149" s="10">
        <f>SUM(I150:I152)</f>
        <v>2757775.056</v>
      </c>
      <c r="Y149" s="2">
        <v>1</v>
      </c>
    </row>
    <row r="150" spans="1:25" ht="12" customHeight="1">
      <c r="A150" s="12">
        <f>A149</f>
        <v>420</v>
      </c>
      <c r="B150" s="12"/>
      <c r="C150" s="13" t="s">
        <v>3</v>
      </c>
      <c r="D150" s="21">
        <v>30749.7</v>
      </c>
      <c r="E150" s="15">
        <v>0</v>
      </c>
      <c r="F150" s="15">
        <f>D150+E150</f>
        <v>30749.7</v>
      </c>
      <c r="G150" s="14">
        <v>30108.5</v>
      </c>
      <c r="H150" s="14">
        <v>0</v>
      </c>
      <c r="I150" s="15">
        <f>G150+H150</f>
        <v>30108.5</v>
      </c>
      <c r="Y150" s="2">
        <v>2</v>
      </c>
    </row>
    <row r="151" spans="1:25" ht="12" customHeight="1">
      <c r="A151" s="12">
        <f>A150</f>
        <v>420</v>
      </c>
      <c r="B151" s="12"/>
      <c r="C151" s="13" t="s">
        <v>4</v>
      </c>
      <c r="D151" s="21">
        <v>313118.7</v>
      </c>
      <c r="E151" s="15">
        <v>34819.017</v>
      </c>
      <c r="F151" s="15">
        <f t="shared" si="8"/>
        <v>347937.717</v>
      </c>
      <c r="G151" s="20">
        <v>309116.959</v>
      </c>
      <c r="H151" s="14">
        <v>1432590.397</v>
      </c>
      <c r="I151" s="15">
        <f t="shared" si="9"/>
        <v>1741707.3560000001</v>
      </c>
      <c r="Y151" s="2">
        <v>3</v>
      </c>
    </row>
    <row r="152" spans="1:25" ht="12" customHeight="1">
      <c r="A152" s="12">
        <f>A151</f>
        <v>420</v>
      </c>
      <c r="B152" s="12"/>
      <c r="C152" s="16" t="s">
        <v>5</v>
      </c>
      <c r="D152" s="22">
        <v>985959.2</v>
      </c>
      <c r="E152" s="18">
        <v>0</v>
      </c>
      <c r="F152" s="18">
        <f t="shared" si="8"/>
        <v>985959.2</v>
      </c>
      <c r="G152" s="17">
        <v>985959.2</v>
      </c>
      <c r="H152" s="17">
        <v>0</v>
      </c>
      <c r="I152" s="18">
        <f t="shared" si="9"/>
        <v>985959.2</v>
      </c>
      <c r="Y152" s="2">
        <v>4</v>
      </c>
    </row>
    <row r="153" spans="1:25" ht="12" customHeight="1">
      <c r="A153" s="8">
        <v>422</v>
      </c>
      <c r="B153" s="8" t="s">
        <v>2</v>
      </c>
      <c r="C153" s="9" t="s">
        <v>54</v>
      </c>
      <c r="D153" s="19">
        <f>SUM(D154:D156)</f>
        <v>306828.94299999997</v>
      </c>
      <c r="E153" s="11">
        <f>SUM(E154:E156)</f>
        <v>223390.259</v>
      </c>
      <c r="F153" s="10">
        <f>SUM(F154:F156)</f>
        <v>530219.2019999999</v>
      </c>
      <c r="G153" s="10">
        <f>SUM(G154:G156)</f>
        <v>334258.777</v>
      </c>
      <c r="H153" s="10">
        <f>SUM(H154:H156)</f>
        <v>561077.113</v>
      </c>
      <c r="I153" s="10">
        <f>SUM(I154:I156)</f>
        <v>895335.89</v>
      </c>
      <c r="Y153" s="2">
        <v>1</v>
      </c>
    </row>
    <row r="154" spans="1:25" ht="12" customHeight="1">
      <c r="A154" s="12">
        <f>A153</f>
        <v>422</v>
      </c>
      <c r="B154" s="12"/>
      <c r="C154" s="13" t="s">
        <v>3</v>
      </c>
      <c r="D154" s="21">
        <v>41550.69</v>
      </c>
      <c r="E154" s="15">
        <v>0</v>
      </c>
      <c r="F154" s="15">
        <f>D154+E154</f>
        <v>41550.69</v>
      </c>
      <c r="G154" s="14">
        <v>38777.9</v>
      </c>
      <c r="H154" s="14">
        <v>0</v>
      </c>
      <c r="I154" s="15">
        <f>G154+H154</f>
        <v>38777.9</v>
      </c>
      <c r="Y154" s="2">
        <v>2</v>
      </c>
    </row>
    <row r="155" spans="1:25" ht="12" customHeight="1">
      <c r="A155" s="12">
        <f>A154</f>
        <v>422</v>
      </c>
      <c r="B155" s="12"/>
      <c r="C155" s="13" t="s">
        <v>4</v>
      </c>
      <c r="D155" s="21">
        <v>243473.218</v>
      </c>
      <c r="E155" s="15">
        <v>223390.259</v>
      </c>
      <c r="F155" s="15">
        <f t="shared" si="8"/>
        <v>466863.47699999996</v>
      </c>
      <c r="G155" s="14">
        <v>268320.795</v>
      </c>
      <c r="H155" s="14">
        <v>520579.264</v>
      </c>
      <c r="I155" s="15">
        <f t="shared" si="9"/>
        <v>788900.059</v>
      </c>
      <c r="Y155" s="2">
        <v>3</v>
      </c>
    </row>
    <row r="156" spans="1:25" ht="12" customHeight="1">
      <c r="A156" s="12">
        <f>A155</f>
        <v>422</v>
      </c>
      <c r="B156" s="12"/>
      <c r="C156" s="16" t="s">
        <v>5</v>
      </c>
      <c r="D156" s="22">
        <v>21805.035</v>
      </c>
      <c r="E156" s="18">
        <v>0</v>
      </c>
      <c r="F156" s="18">
        <f t="shared" si="8"/>
        <v>21805.035</v>
      </c>
      <c r="G156" s="17">
        <v>27160.082</v>
      </c>
      <c r="H156" s="17">
        <v>40497.849</v>
      </c>
      <c r="I156" s="18">
        <f t="shared" si="9"/>
        <v>67657.931</v>
      </c>
      <c r="Y156" s="2">
        <v>4</v>
      </c>
    </row>
    <row r="157" spans="1:25" ht="12" customHeight="1">
      <c r="A157" s="8">
        <v>426</v>
      </c>
      <c r="B157" s="8" t="s">
        <v>2</v>
      </c>
      <c r="C157" s="9" t="s">
        <v>55</v>
      </c>
      <c r="D157" s="11">
        <f>SUM(D158:D160)</f>
        <v>2005137.22</v>
      </c>
      <c r="E157" s="11">
        <f>SUM(E158:E160)</f>
        <v>0</v>
      </c>
      <c r="F157" s="10">
        <f>SUM(F158:F160)</f>
        <v>2005137.22</v>
      </c>
      <c r="G157" s="10">
        <f>SUM(G158:G160)</f>
        <v>1495811.4000000001</v>
      </c>
      <c r="H157" s="10">
        <f>SUM(H158:H160)</f>
        <v>0</v>
      </c>
      <c r="I157" s="10">
        <f>SUM(I158:I160)</f>
        <v>1495811.4000000001</v>
      </c>
      <c r="Y157" s="2">
        <v>1</v>
      </c>
    </row>
    <row r="158" spans="1:25" ht="12" customHeight="1">
      <c r="A158" s="12">
        <f>A157</f>
        <v>426</v>
      </c>
      <c r="B158" s="12"/>
      <c r="C158" s="13" t="s">
        <v>3</v>
      </c>
      <c r="D158" s="15">
        <v>1896467.42</v>
      </c>
      <c r="E158" s="15">
        <v>0</v>
      </c>
      <c r="F158" s="15">
        <f>D158+E158</f>
        <v>1896467.42</v>
      </c>
      <c r="G158" s="14">
        <v>1404075.1</v>
      </c>
      <c r="H158" s="14">
        <v>0</v>
      </c>
      <c r="I158" s="15">
        <f>G158+H158</f>
        <v>1404075.1</v>
      </c>
      <c r="Y158" s="2">
        <v>2</v>
      </c>
    </row>
    <row r="159" spans="1:25" ht="12" customHeight="1">
      <c r="A159" s="12">
        <f>A158</f>
        <v>426</v>
      </c>
      <c r="B159" s="12"/>
      <c r="C159" s="13" t="s">
        <v>4</v>
      </c>
      <c r="D159" s="15">
        <v>108669.8</v>
      </c>
      <c r="E159" s="15">
        <v>0</v>
      </c>
      <c r="F159" s="15">
        <f t="shared" si="8"/>
        <v>108669.8</v>
      </c>
      <c r="G159" s="14">
        <v>91736.3</v>
      </c>
      <c r="H159" s="14">
        <v>0</v>
      </c>
      <c r="I159" s="15">
        <f t="shared" si="9"/>
        <v>91736.3</v>
      </c>
      <c r="Y159" s="2">
        <v>3</v>
      </c>
    </row>
    <row r="160" spans="1:25" ht="12" customHeight="1">
      <c r="A160" s="12">
        <f>A159</f>
        <v>426</v>
      </c>
      <c r="B160" s="12"/>
      <c r="C160" s="16" t="s">
        <v>5</v>
      </c>
      <c r="D160" s="18">
        <v>0</v>
      </c>
      <c r="E160" s="18">
        <v>0</v>
      </c>
      <c r="F160" s="18">
        <f t="shared" si="8"/>
        <v>0</v>
      </c>
      <c r="G160" s="17">
        <v>0</v>
      </c>
      <c r="H160" s="17">
        <v>0</v>
      </c>
      <c r="I160" s="18">
        <f t="shared" si="9"/>
        <v>0</v>
      </c>
      <c r="Y160" s="2">
        <v>4</v>
      </c>
    </row>
    <row r="161" spans="1:25" ht="12" customHeight="1">
      <c r="A161" s="8">
        <v>425</v>
      </c>
      <c r="B161" s="8" t="s">
        <v>2</v>
      </c>
      <c r="C161" s="9" t="s">
        <v>56</v>
      </c>
      <c r="D161" s="19">
        <f>SUM(D162:D164)</f>
        <v>128135.282</v>
      </c>
      <c r="E161" s="11">
        <f>SUM(E162:E164)</f>
        <v>0</v>
      </c>
      <c r="F161" s="10">
        <f>SUM(F162:F164)</f>
        <v>128135.282</v>
      </c>
      <c r="G161" s="10">
        <f>SUM(G162:G164)</f>
        <v>120107.3</v>
      </c>
      <c r="H161" s="10">
        <f>SUM(H162:H164)</f>
        <v>0</v>
      </c>
      <c r="I161" s="10">
        <f>SUM(I162:I164)</f>
        <v>120107.3</v>
      </c>
      <c r="Y161" s="2">
        <v>1</v>
      </c>
    </row>
    <row r="162" spans="1:25" ht="12" customHeight="1">
      <c r="A162" s="12">
        <f>A161</f>
        <v>425</v>
      </c>
      <c r="B162" s="12"/>
      <c r="C162" s="13" t="s">
        <v>3</v>
      </c>
      <c r="D162" s="21">
        <v>115135.282</v>
      </c>
      <c r="E162" s="15">
        <v>0</v>
      </c>
      <c r="F162" s="15">
        <f>D162+E162</f>
        <v>115135.282</v>
      </c>
      <c r="G162" s="14">
        <v>107107.3</v>
      </c>
      <c r="H162" s="14">
        <v>0</v>
      </c>
      <c r="I162" s="15">
        <f>G162+H162</f>
        <v>107107.3</v>
      </c>
      <c r="Y162" s="2">
        <v>2</v>
      </c>
    </row>
    <row r="163" spans="1:25" ht="12" customHeight="1">
      <c r="A163" s="12">
        <f>A162</f>
        <v>425</v>
      </c>
      <c r="B163" s="12"/>
      <c r="C163" s="13" t="s">
        <v>4</v>
      </c>
      <c r="D163" s="21">
        <v>13000</v>
      </c>
      <c r="E163" s="15">
        <v>0</v>
      </c>
      <c r="F163" s="15">
        <f t="shared" si="8"/>
        <v>13000</v>
      </c>
      <c r="G163" s="14">
        <v>13000</v>
      </c>
      <c r="H163" s="14">
        <v>0</v>
      </c>
      <c r="I163" s="15">
        <f t="shared" si="9"/>
        <v>13000</v>
      </c>
      <c r="Y163" s="2">
        <v>3</v>
      </c>
    </row>
    <row r="164" spans="1:25" ht="12" customHeight="1">
      <c r="A164" s="12">
        <f>A163</f>
        <v>425</v>
      </c>
      <c r="B164" s="12"/>
      <c r="C164" s="16" t="s">
        <v>5</v>
      </c>
      <c r="D164" s="22">
        <v>0</v>
      </c>
      <c r="E164" s="18">
        <v>0</v>
      </c>
      <c r="F164" s="18">
        <f t="shared" si="8"/>
        <v>0</v>
      </c>
      <c r="G164" s="17">
        <v>0</v>
      </c>
      <c r="H164" s="17">
        <v>0</v>
      </c>
      <c r="I164" s="18">
        <f t="shared" si="9"/>
        <v>0</v>
      </c>
      <c r="Y164" s="2">
        <v>4</v>
      </c>
    </row>
    <row r="165" spans="1:25" ht="12" customHeight="1">
      <c r="A165" s="8">
        <v>427</v>
      </c>
      <c r="B165" s="8" t="s">
        <v>2</v>
      </c>
      <c r="C165" s="9" t="s">
        <v>57</v>
      </c>
      <c r="D165" s="19">
        <f>SUM(D166:D168)</f>
        <v>293726.7</v>
      </c>
      <c r="E165" s="11">
        <f>SUM(E166:E168)</f>
        <v>0</v>
      </c>
      <c r="F165" s="10">
        <f>SUM(F166:F168)</f>
        <v>293726.7</v>
      </c>
      <c r="G165" s="10">
        <f>SUM(G166:G168)</f>
        <v>267826.7</v>
      </c>
      <c r="H165" s="10">
        <f>SUM(H166:H168)</f>
        <v>0</v>
      </c>
      <c r="I165" s="10">
        <f>SUM(I166:I168)</f>
        <v>267826.7</v>
      </c>
      <c r="Y165" s="2">
        <v>1</v>
      </c>
    </row>
    <row r="166" spans="1:25" ht="12" customHeight="1">
      <c r="A166" s="12">
        <f>A165</f>
        <v>427</v>
      </c>
      <c r="B166" s="12"/>
      <c r="C166" s="13" t="s">
        <v>3</v>
      </c>
      <c r="D166" s="21">
        <v>48000</v>
      </c>
      <c r="E166" s="15">
        <v>0</v>
      </c>
      <c r="F166" s="15">
        <f>D166+E166</f>
        <v>48000</v>
      </c>
      <c r="G166" s="14">
        <v>21000</v>
      </c>
      <c r="H166" s="14">
        <v>0</v>
      </c>
      <c r="I166" s="15">
        <f>G166+H166</f>
        <v>21000</v>
      </c>
      <c r="Y166" s="2">
        <v>2</v>
      </c>
    </row>
    <row r="167" spans="1:25" ht="12" customHeight="1">
      <c r="A167" s="12">
        <f>A166</f>
        <v>427</v>
      </c>
      <c r="B167" s="12"/>
      <c r="C167" s="13" t="s">
        <v>4</v>
      </c>
      <c r="D167" s="21">
        <v>4000</v>
      </c>
      <c r="E167" s="15">
        <v>0</v>
      </c>
      <c r="F167" s="15">
        <f t="shared" si="8"/>
        <v>4000</v>
      </c>
      <c r="G167" s="14">
        <v>4000</v>
      </c>
      <c r="H167" s="14">
        <v>0</v>
      </c>
      <c r="I167" s="15">
        <f t="shared" si="9"/>
        <v>4000</v>
      </c>
      <c r="Y167" s="2">
        <v>3</v>
      </c>
    </row>
    <row r="168" spans="1:25" ht="12" customHeight="1">
      <c r="A168" s="12">
        <f>A167</f>
        <v>427</v>
      </c>
      <c r="B168" s="12"/>
      <c r="C168" s="16" t="s">
        <v>5</v>
      </c>
      <c r="D168" s="22">
        <v>241726.7</v>
      </c>
      <c r="E168" s="18">
        <v>0</v>
      </c>
      <c r="F168" s="18">
        <f t="shared" si="8"/>
        <v>241726.7</v>
      </c>
      <c r="G168" s="17">
        <v>242826.7</v>
      </c>
      <c r="H168" s="17">
        <v>0</v>
      </c>
      <c r="I168" s="18">
        <f t="shared" si="9"/>
        <v>242826.7</v>
      </c>
      <c r="Y168" s="2">
        <v>4</v>
      </c>
    </row>
    <row r="169" spans="1:25" ht="12" customHeight="1">
      <c r="A169" s="8">
        <v>440</v>
      </c>
      <c r="B169" s="8" t="s">
        <v>2</v>
      </c>
      <c r="C169" s="9" t="s">
        <v>58</v>
      </c>
      <c r="D169" s="11">
        <f>SUM(D170:D172)</f>
        <v>96872.36</v>
      </c>
      <c r="E169" s="11">
        <f>SUM(E170:E172)</f>
        <v>0</v>
      </c>
      <c r="F169" s="10">
        <f>SUM(F170:F172)</f>
        <v>96872.36</v>
      </c>
      <c r="G169" s="10">
        <f>SUM(G170:G172)</f>
        <v>100420.4</v>
      </c>
      <c r="H169" s="10">
        <f>SUM(H170:H172)</f>
        <v>0</v>
      </c>
      <c r="I169" s="10">
        <f>SUM(I170:I172)</f>
        <v>100420.4</v>
      </c>
      <c r="Y169" s="2">
        <v>1</v>
      </c>
    </row>
    <row r="170" spans="1:25" ht="12" customHeight="1">
      <c r="A170" s="12">
        <f>A169</f>
        <v>440</v>
      </c>
      <c r="B170" s="12"/>
      <c r="C170" s="13" t="s">
        <v>3</v>
      </c>
      <c r="D170" s="15">
        <v>7.36</v>
      </c>
      <c r="E170" s="15">
        <v>0</v>
      </c>
      <c r="F170" s="15">
        <f>D170+E170</f>
        <v>7.36</v>
      </c>
      <c r="G170" s="14">
        <v>0</v>
      </c>
      <c r="H170" s="14">
        <v>0</v>
      </c>
      <c r="I170" s="15">
        <f>G170+H170</f>
        <v>0</v>
      </c>
      <c r="Y170" s="2">
        <v>2</v>
      </c>
    </row>
    <row r="171" spans="1:25" ht="12" customHeight="1">
      <c r="A171" s="12">
        <f>A170</f>
        <v>440</v>
      </c>
      <c r="B171" s="12"/>
      <c r="C171" s="13" t="s">
        <v>4</v>
      </c>
      <c r="D171" s="15">
        <v>96865</v>
      </c>
      <c r="E171" s="15">
        <v>0</v>
      </c>
      <c r="F171" s="15">
        <f t="shared" si="8"/>
        <v>96865</v>
      </c>
      <c r="G171" s="14">
        <v>100420.4</v>
      </c>
      <c r="H171" s="14">
        <v>0</v>
      </c>
      <c r="I171" s="15">
        <f t="shared" si="9"/>
        <v>100420.4</v>
      </c>
      <c r="Y171" s="2">
        <v>3</v>
      </c>
    </row>
    <row r="172" spans="1:25" ht="12" customHeight="1">
      <c r="A172" s="12">
        <f>A171</f>
        <v>440</v>
      </c>
      <c r="B172" s="12"/>
      <c r="C172" s="16" t="s">
        <v>5</v>
      </c>
      <c r="D172" s="18">
        <v>0</v>
      </c>
      <c r="E172" s="18">
        <v>0</v>
      </c>
      <c r="F172" s="18">
        <f t="shared" si="8"/>
        <v>0</v>
      </c>
      <c r="G172" s="17">
        <v>0</v>
      </c>
      <c r="H172" s="17">
        <v>0</v>
      </c>
      <c r="I172" s="18">
        <f t="shared" si="9"/>
        <v>0</v>
      </c>
      <c r="Y172" s="2">
        <v>4</v>
      </c>
    </row>
    <row r="173" spans="1:25" ht="12" customHeight="1">
      <c r="A173" s="8">
        <v>442</v>
      </c>
      <c r="B173" s="8" t="s">
        <v>2</v>
      </c>
      <c r="C173" s="9" t="s">
        <v>59</v>
      </c>
      <c r="D173" s="19">
        <f>SUM(D174:D176)</f>
        <v>14691.509999999998</v>
      </c>
      <c r="E173" s="11">
        <f>SUM(E174:E176)</f>
        <v>0</v>
      </c>
      <c r="F173" s="10">
        <f>SUM(F174:F176)</f>
        <v>14691.509999999998</v>
      </c>
      <c r="G173" s="10">
        <f>SUM(G174:G176)</f>
        <v>15056.7</v>
      </c>
      <c r="H173" s="10">
        <f>SUM(H174:H176)</f>
        <v>0</v>
      </c>
      <c r="I173" s="10">
        <f>SUM(I174:I176)</f>
        <v>15056.7</v>
      </c>
      <c r="Y173" s="2">
        <v>1</v>
      </c>
    </row>
    <row r="174" spans="1:25" ht="12" customHeight="1">
      <c r="A174" s="12">
        <f>A173</f>
        <v>442</v>
      </c>
      <c r="B174" s="12"/>
      <c r="C174" s="13" t="s">
        <v>3</v>
      </c>
      <c r="D174" s="21">
        <v>9553.71</v>
      </c>
      <c r="E174" s="15">
        <v>0</v>
      </c>
      <c r="F174" s="15">
        <f>D174+E174</f>
        <v>9553.71</v>
      </c>
      <c r="G174" s="14">
        <v>9918.9</v>
      </c>
      <c r="H174" s="14">
        <v>0</v>
      </c>
      <c r="I174" s="15">
        <f>G174+H174</f>
        <v>9918.9</v>
      </c>
      <c r="Y174" s="2">
        <v>2</v>
      </c>
    </row>
    <row r="175" spans="1:25" ht="12" customHeight="1">
      <c r="A175" s="12">
        <f>A174</f>
        <v>442</v>
      </c>
      <c r="B175" s="12"/>
      <c r="C175" s="13" t="s">
        <v>4</v>
      </c>
      <c r="D175" s="21">
        <v>600</v>
      </c>
      <c r="E175" s="15">
        <v>0</v>
      </c>
      <c r="F175" s="15">
        <f t="shared" si="8"/>
        <v>600</v>
      </c>
      <c r="G175" s="14">
        <v>600</v>
      </c>
      <c r="H175" s="14">
        <v>0</v>
      </c>
      <c r="I175" s="15">
        <f t="shared" si="9"/>
        <v>600</v>
      </c>
      <c r="Y175" s="2">
        <v>3</v>
      </c>
    </row>
    <row r="176" spans="1:25" ht="12" customHeight="1">
      <c r="A176" s="12">
        <f>A175</f>
        <v>442</v>
      </c>
      <c r="B176" s="12"/>
      <c r="C176" s="16" t="s">
        <v>5</v>
      </c>
      <c r="D176" s="22">
        <v>4537.8</v>
      </c>
      <c r="E176" s="18">
        <v>0</v>
      </c>
      <c r="F176" s="18">
        <f t="shared" si="8"/>
        <v>4537.8</v>
      </c>
      <c r="G176" s="17">
        <v>4537.8</v>
      </c>
      <c r="H176" s="17">
        <v>0</v>
      </c>
      <c r="I176" s="18">
        <f t="shared" si="9"/>
        <v>4537.8</v>
      </c>
      <c r="Y176" s="2">
        <v>4</v>
      </c>
    </row>
    <row r="177" spans="1:25" ht="12" customHeight="1">
      <c r="A177" s="8">
        <v>444</v>
      </c>
      <c r="B177" s="8" t="s">
        <v>2</v>
      </c>
      <c r="C177" s="9" t="s">
        <v>60</v>
      </c>
      <c r="D177" s="19">
        <f>SUM(D178:D180)</f>
        <v>6608369.08</v>
      </c>
      <c r="E177" s="11">
        <f>SUM(E178:E180)</f>
        <v>0</v>
      </c>
      <c r="F177" s="10">
        <f>SUM(F178:F180)</f>
        <v>6608369.08</v>
      </c>
      <c r="G177" s="10">
        <f>SUM(G178:G180)</f>
        <v>6408316.699999999</v>
      </c>
      <c r="H177" s="10">
        <f>SUM(H178:H180)</f>
        <v>0</v>
      </c>
      <c r="I177" s="10">
        <f>SUM(I178:I180)</f>
        <v>6408316.699999999</v>
      </c>
      <c r="Y177" s="2">
        <v>1</v>
      </c>
    </row>
    <row r="178" spans="1:25" ht="12" customHeight="1">
      <c r="A178" s="12">
        <f>A177</f>
        <v>444</v>
      </c>
      <c r="B178" s="12"/>
      <c r="C178" s="13" t="s">
        <v>3</v>
      </c>
      <c r="D178" s="21">
        <v>4057016.08</v>
      </c>
      <c r="E178" s="15">
        <v>0</v>
      </c>
      <c r="F178" s="15">
        <f>D178+E178</f>
        <v>4057016.08</v>
      </c>
      <c r="G178" s="14">
        <v>3819030.5</v>
      </c>
      <c r="H178" s="14">
        <v>0</v>
      </c>
      <c r="I178" s="15">
        <f>G178+H178</f>
        <v>3819030.5</v>
      </c>
      <c r="Y178" s="2">
        <v>2</v>
      </c>
    </row>
    <row r="179" spans="1:25" ht="12" customHeight="1">
      <c r="A179" s="12">
        <f>A178</f>
        <v>444</v>
      </c>
      <c r="B179" s="12"/>
      <c r="C179" s="13" t="s">
        <v>4</v>
      </c>
      <c r="D179" s="21">
        <v>773075.1</v>
      </c>
      <c r="E179" s="15">
        <v>0</v>
      </c>
      <c r="F179" s="15">
        <f t="shared" si="8"/>
        <v>773075.1</v>
      </c>
      <c r="G179" s="14">
        <v>785003.3</v>
      </c>
      <c r="H179" s="14">
        <v>0</v>
      </c>
      <c r="I179" s="15">
        <f t="shared" si="9"/>
        <v>785003.3</v>
      </c>
      <c r="Y179" s="2">
        <v>3</v>
      </c>
    </row>
    <row r="180" spans="1:25" ht="12" customHeight="1">
      <c r="A180" s="12">
        <f>A179</f>
        <v>444</v>
      </c>
      <c r="B180" s="12"/>
      <c r="C180" s="16" t="s">
        <v>5</v>
      </c>
      <c r="D180" s="22">
        <v>1778277.9</v>
      </c>
      <c r="E180" s="18">
        <v>0</v>
      </c>
      <c r="F180" s="18">
        <f t="shared" si="8"/>
        <v>1778277.9</v>
      </c>
      <c r="G180" s="17">
        <v>1804282.9</v>
      </c>
      <c r="H180" s="17">
        <v>0</v>
      </c>
      <c r="I180" s="18">
        <f t="shared" si="9"/>
        <v>1804282.9</v>
      </c>
      <c r="Y180" s="2">
        <v>4</v>
      </c>
    </row>
    <row r="181" spans="1:25" ht="12" customHeight="1">
      <c r="A181" s="8">
        <v>445</v>
      </c>
      <c r="B181" s="8" t="s">
        <v>2</v>
      </c>
      <c r="C181" s="9" t="s">
        <v>61</v>
      </c>
      <c r="D181" s="11">
        <f>SUM(D182:D184)</f>
        <v>55923.153</v>
      </c>
      <c r="E181" s="11">
        <f>SUM(E182:E184)</f>
        <v>0</v>
      </c>
      <c r="F181" s="10">
        <f>SUM(F182:F184)</f>
        <v>55923.153</v>
      </c>
      <c r="G181" s="10">
        <f>SUM(G182:G184)</f>
        <v>64339.756</v>
      </c>
      <c r="H181" s="10">
        <f>SUM(H182:H184)</f>
        <v>0</v>
      </c>
      <c r="I181" s="10">
        <f>SUM(I182:I184)</f>
        <v>64339.756</v>
      </c>
      <c r="Y181" s="2">
        <v>1</v>
      </c>
    </row>
    <row r="182" spans="1:25" ht="12" customHeight="1">
      <c r="A182" s="12">
        <f>A181</f>
        <v>445</v>
      </c>
      <c r="B182" s="12"/>
      <c r="C182" s="13" t="s">
        <v>3</v>
      </c>
      <c r="D182" s="15">
        <v>0</v>
      </c>
      <c r="E182" s="15">
        <v>0</v>
      </c>
      <c r="F182" s="15">
        <f>D182+E182</f>
        <v>0</v>
      </c>
      <c r="G182" s="14">
        <v>0</v>
      </c>
      <c r="H182" s="14">
        <v>0</v>
      </c>
      <c r="I182" s="15">
        <f>G182+H182</f>
        <v>0</v>
      </c>
      <c r="Y182" s="2">
        <v>2</v>
      </c>
    </row>
    <row r="183" spans="1:25" ht="12" customHeight="1">
      <c r="A183" s="12">
        <f>A182</f>
        <v>445</v>
      </c>
      <c r="B183" s="12"/>
      <c r="C183" s="13" t="s">
        <v>4</v>
      </c>
      <c r="D183" s="15">
        <v>55923.153</v>
      </c>
      <c r="E183" s="15">
        <v>0</v>
      </c>
      <c r="F183" s="15">
        <f t="shared" si="8"/>
        <v>55923.153</v>
      </c>
      <c r="G183" s="14">
        <v>64339.756</v>
      </c>
      <c r="H183" s="14">
        <v>0</v>
      </c>
      <c r="I183" s="15">
        <f t="shared" si="9"/>
        <v>64339.756</v>
      </c>
      <c r="Y183" s="2">
        <v>3</v>
      </c>
    </row>
    <row r="184" spans="1:25" ht="12" customHeight="1">
      <c r="A184" s="12">
        <f>A183</f>
        <v>445</v>
      </c>
      <c r="B184" s="12"/>
      <c r="C184" s="16" t="s">
        <v>5</v>
      </c>
      <c r="D184" s="18">
        <v>0</v>
      </c>
      <c r="E184" s="18">
        <v>0</v>
      </c>
      <c r="F184" s="18">
        <f t="shared" si="8"/>
        <v>0</v>
      </c>
      <c r="G184" s="17">
        <v>0</v>
      </c>
      <c r="H184" s="17">
        <v>0</v>
      </c>
      <c r="I184" s="18">
        <f t="shared" si="9"/>
        <v>0</v>
      </c>
      <c r="Y184" s="2">
        <v>4</v>
      </c>
    </row>
    <row r="185" spans="1:25" ht="12" customHeight="1">
      <c r="A185" s="8">
        <v>446</v>
      </c>
      <c r="B185" s="8" t="s">
        <v>2</v>
      </c>
      <c r="C185" s="9" t="s">
        <v>62</v>
      </c>
      <c r="D185" s="11">
        <f>SUM(D186:D188)</f>
        <v>49533.59</v>
      </c>
      <c r="E185" s="11">
        <f>SUM(E186:E188)</f>
        <v>0</v>
      </c>
      <c r="F185" s="10">
        <f>SUM(F186:F188)</f>
        <v>49533.59</v>
      </c>
      <c r="G185" s="10">
        <f>SUM(G186:G188)</f>
        <v>49171.9</v>
      </c>
      <c r="H185" s="10">
        <f>SUM(H186:H188)</f>
        <v>0</v>
      </c>
      <c r="I185" s="10">
        <f>SUM(I186:I188)</f>
        <v>49171.9</v>
      </c>
      <c r="Y185" s="2">
        <v>1</v>
      </c>
    </row>
    <row r="186" spans="1:25" ht="12" customHeight="1">
      <c r="A186" s="12">
        <f>A185</f>
        <v>446</v>
      </c>
      <c r="B186" s="12"/>
      <c r="C186" s="13" t="s">
        <v>3</v>
      </c>
      <c r="D186" s="21">
        <v>11.49</v>
      </c>
      <c r="E186" s="15">
        <v>0</v>
      </c>
      <c r="F186" s="15">
        <f>D186+E186</f>
        <v>11.49</v>
      </c>
      <c r="G186" s="14">
        <v>0</v>
      </c>
      <c r="H186" s="14">
        <v>0</v>
      </c>
      <c r="I186" s="15">
        <f>G186+H186</f>
        <v>0</v>
      </c>
      <c r="Y186" s="2">
        <v>2</v>
      </c>
    </row>
    <row r="187" spans="1:25" ht="12" customHeight="1">
      <c r="A187" s="12">
        <f>A186</f>
        <v>446</v>
      </c>
      <c r="B187" s="12"/>
      <c r="C187" s="13" t="s">
        <v>4</v>
      </c>
      <c r="D187" s="21">
        <v>49522.1</v>
      </c>
      <c r="E187" s="15">
        <v>0</v>
      </c>
      <c r="F187" s="15">
        <f t="shared" si="8"/>
        <v>49522.1</v>
      </c>
      <c r="G187" s="14">
        <v>49171.9</v>
      </c>
      <c r="H187" s="14">
        <v>0</v>
      </c>
      <c r="I187" s="15">
        <f t="shared" si="9"/>
        <v>49171.9</v>
      </c>
      <c r="Y187" s="2">
        <v>3</v>
      </c>
    </row>
    <row r="188" spans="1:25" ht="12" customHeight="1">
      <c r="A188" s="12">
        <f>A187</f>
        <v>446</v>
      </c>
      <c r="B188" s="12"/>
      <c r="C188" s="16" t="s">
        <v>5</v>
      </c>
      <c r="D188" s="18">
        <v>0</v>
      </c>
      <c r="E188" s="18">
        <v>0</v>
      </c>
      <c r="F188" s="18">
        <f t="shared" si="8"/>
        <v>0</v>
      </c>
      <c r="G188" s="17">
        <v>0</v>
      </c>
      <c r="H188" s="17">
        <v>0</v>
      </c>
      <c r="I188" s="18">
        <f t="shared" si="9"/>
        <v>0</v>
      </c>
      <c r="Y188" s="2">
        <v>4</v>
      </c>
    </row>
    <row r="189" spans="1:25" ht="12" customHeight="1">
      <c r="A189" s="8">
        <v>448</v>
      </c>
      <c r="B189" s="8" t="s">
        <v>2</v>
      </c>
      <c r="C189" s="9" t="s">
        <v>63</v>
      </c>
      <c r="D189" s="19">
        <f>SUM(D190:D192)</f>
        <v>350000</v>
      </c>
      <c r="E189" s="11">
        <f>SUM(E190:E192)</f>
        <v>397680</v>
      </c>
      <c r="F189" s="10">
        <f>SUM(F190:F192)</f>
        <v>747680</v>
      </c>
      <c r="G189" s="10">
        <f>SUM(G190:G192)</f>
        <v>650000</v>
      </c>
      <c r="H189" s="10">
        <f>SUM(H190:H192)</f>
        <v>400000</v>
      </c>
      <c r="I189" s="10">
        <f>SUM(I190:I192)</f>
        <v>1050000</v>
      </c>
      <c r="Y189" s="2">
        <v>1</v>
      </c>
    </row>
    <row r="190" spans="1:25" ht="12" customHeight="1">
      <c r="A190" s="12">
        <f>A189</f>
        <v>448</v>
      </c>
      <c r="B190" s="12"/>
      <c r="C190" s="13" t="s">
        <v>3</v>
      </c>
      <c r="D190" s="21">
        <v>0</v>
      </c>
      <c r="E190" s="15">
        <v>0</v>
      </c>
      <c r="F190" s="15">
        <f>D190+E190</f>
        <v>0</v>
      </c>
      <c r="G190" s="14">
        <v>0</v>
      </c>
      <c r="H190" s="14">
        <v>0</v>
      </c>
      <c r="I190" s="15">
        <f>G190+H190</f>
        <v>0</v>
      </c>
      <c r="Y190" s="2">
        <v>2</v>
      </c>
    </row>
    <row r="191" spans="1:25" ht="12" customHeight="1">
      <c r="A191" s="12">
        <f>A190</f>
        <v>448</v>
      </c>
      <c r="B191" s="12"/>
      <c r="C191" s="13" t="s">
        <v>4</v>
      </c>
      <c r="D191" s="21">
        <v>350000</v>
      </c>
      <c r="E191" s="21">
        <v>397680</v>
      </c>
      <c r="F191" s="15">
        <f t="shared" si="8"/>
        <v>747680</v>
      </c>
      <c r="G191" s="14">
        <v>650000</v>
      </c>
      <c r="H191" s="14">
        <v>400000</v>
      </c>
      <c r="I191" s="15">
        <f t="shared" si="9"/>
        <v>1050000</v>
      </c>
      <c r="Y191" s="2">
        <v>3</v>
      </c>
    </row>
    <row r="192" spans="1:25" ht="12" customHeight="1">
      <c r="A192" s="12">
        <f>A191</f>
        <v>448</v>
      </c>
      <c r="B192" s="12"/>
      <c r="C192" s="16" t="s">
        <v>5</v>
      </c>
      <c r="D192" s="18">
        <v>0</v>
      </c>
      <c r="E192" s="18">
        <v>0</v>
      </c>
      <c r="F192" s="18">
        <f t="shared" si="8"/>
        <v>0</v>
      </c>
      <c r="G192" s="17">
        <v>0</v>
      </c>
      <c r="H192" s="17">
        <v>0</v>
      </c>
      <c r="I192" s="18">
        <f t="shared" si="9"/>
        <v>0</v>
      </c>
      <c r="Y192" s="2">
        <v>4</v>
      </c>
    </row>
    <row r="193" spans="1:25" ht="12" customHeight="1">
      <c r="A193" s="8">
        <v>452</v>
      </c>
      <c r="B193" s="8" t="s">
        <v>2</v>
      </c>
      <c r="C193" s="9" t="s">
        <v>64</v>
      </c>
      <c r="D193" s="19">
        <f>SUM(D194:D196)</f>
        <v>13798.4</v>
      </c>
      <c r="E193" s="11">
        <f>SUM(E194:E196)</f>
        <v>0</v>
      </c>
      <c r="F193" s="10">
        <f>SUM(F194:F196)</f>
        <v>13798.4</v>
      </c>
      <c r="G193" s="10">
        <f>SUM(G194:G196)</f>
        <v>12846.900000000001</v>
      </c>
      <c r="H193" s="10">
        <f>SUM(H194:H196)</f>
        <v>0</v>
      </c>
      <c r="I193" s="10">
        <f>SUM(I194:I196)</f>
        <v>12846.900000000001</v>
      </c>
      <c r="Y193" s="2">
        <v>1</v>
      </c>
    </row>
    <row r="194" spans="1:25" ht="12" customHeight="1">
      <c r="A194" s="12">
        <f>A193</f>
        <v>452</v>
      </c>
      <c r="B194" s="12"/>
      <c r="C194" s="13" t="s">
        <v>3</v>
      </c>
      <c r="D194" s="21">
        <v>7388.6</v>
      </c>
      <c r="E194" s="15">
        <v>0</v>
      </c>
      <c r="F194" s="15">
        <f>D194+E194</f>
        <v>7388.6</v>
      </c>
      <c r="G194" s="14">
        <v>6410.1</v>
      </c>
      <c r="H194" s="14">
        <v>0</v>
      </c>
      <c r="I194" s="15">
        <f>G194+H194</f>
        <v>6410.1</v>
      </c>
      <c r="Y194" s="2">
        <v>2</v>
      </c>
    </row>
    <row r="195" spans="1:25" ht="12" customHeight="1">
      <c r="A195" s="12">
        <f>A194</f>
        <v>452</v>
      </c>
      <c r="B195" s="12"/>
      <c r="C195" s="13" t="s">
        <v>4</v>
      </c>
      <c r="D195" s="15">
        <v>1409.8</v>
      </c>
      <c r="E195" s="15">
        <v>0</v>
      </c>
      <c r="F195" s="15">
        <f t="shared" si="8"/>
        <v>1409.8</v>
      </c>
      <c r="G195" s="14">
        <v>1436.8</v>
      </c>
      <c r="H195" s="14">
        <v>0</v>
      </c>
      <c r="I195" s="15">
        <f t="shared" si="9"/>
        <v>1436.8</v>
      </c>
      <c r="Y195" s="2">
        <v>3</v>
      </c>
    </row>
    <row r="196" spans="1:25" ht="12" customHeight="1">
      <c r="A196" s="12">
        <f>A195</f>
        <v>452</v>
      </c>
      <c r="B196" s="12"/>
      <c r="C196" s="16" t="s">
        <v>5</v>
      </c>
      <c r="D196" s="18">
        <v>5000</v>
      </c>
      <c r="E196" s="18">
        <v>0</v>
      </c>
      <c r="F196" s="18">
        <f t="shared" si="8"/>
        <v>5000</v>
      </c>
      <c r="G196" s="17">
        <v>5000</v>
      </c>
      <c r="H196" s="17">
        <v>0</v>
      </c>
      <c r="I196" s="18">
        <f t="shared" si="9"/>
        <v>5000</v>
      </c>
      <c r="Y196" s="2">
        <v>4</v>
      </c>
    </row>
    <row r="197" spans="1:25" ht="12" customHeight="1">
      <c r="A197" s="8">
        <v>458</v>
      </c>
      <c r="B197" s="8" t="s">
        <v>2</v>
      </c>
      <c r="C197" s="9" t="s">
        <v>65</v>
      </c>
      <c r="D197" s="11">
        <f>SUM(D198:D200)</f>
        <v>1194374.6</v>
      </c>
      <c r="E197" s="11">
        <f>SUM(E198:E200)</f>
        <v>0</v>
      </c>
      <c r="F197" s="10">
        <f>SUM(F198:F200)</f>
        <v>1194374.6</v>
      </c>
      <c r="G197" s="10">
        <f>SUM(G198:G200)</f>
        <v>1253115.7</v>
      </c>
      <c r="H197" s="10">
        <f>SUM(H198:H200)</f>
        <v>0</v>
      </c>
      <c r="I197" s="10">
        <f>SUM(I198:I200)</f>
        <v>1253115.7</v>
      </c>
      <c r="Y197" s="2">
        <v>1</v>
      </c>
    </row>
    <row r="198" spans="1:25" ht="12" customHeight="1">
      <c r="A198" s="12">
        <f>A197</f>
        <v>458</v>
      </c>
      <c r="B198" s="12"/>
      <c r="C198" s="13" t="s">
        <v>3</v>
      </c>
      <c r="D198" s="15">
        <v>0</v>
      </c>
      <c r="E198" s="15">
        <v>0</v>
      </c>
      <c r="F198" s="15">
        <f aca="true" t="shared" si="10" ref="F198:F260">D198+E198</f>
        <v>0</v>
      </c>
      <c r="G198" s="14">
        <v>0</v>
      </c>
      <c r="H198" s="14">
        <v>0</v>
      </c>
      <c r="I198" s="15">
        <f aca="true" t="shared" si="11" ref="I198:I260">G198+H198</f>
        <v>0</v>
      </c>
      <c r="Y198" s="2">
        <v>2</v>
      </c>
    </row>
    <row r="199" spans="1:25" ht="12" customHeight="1">
      <c r="A199" s="12">
        <f>A198</f>
        <v>458</v>
      </c>
      <c r="B199" s="12"/>
      <c r="C199" s="13" t="s">
        <v>4</v>
      </c>
      <c r="D199" s="15">
        <v>1194374.6</v>
      </c>
      <c r="E199" s="15">
        <v>0</v>
      </c>
      <c r="F199" s="15">
        <f t="shared" si="10"/>
        <v>1194374.6</v>
      </c>
      <c r="G199" s="14">
        <v>1253115.7</v>
      </c>
      <c r="H199" s="14">
        <v>0</v>
      </c>
      <c r="I199" s="15">
        <f t="shared" si="11"/>
        <v>1253115.7</v>
      </c>
      <c r="Y199" s="2">
        <v>3</v>
      </c>
    </row>
    <row r="200" spans="1:25" ht="12" customHeight="1">
      <c r="A200" s="12">
        <f>A199</f>
        <v>458</v>
      </c>
      <c r="B200" s="12"/>
      <c r="C200" s="16" t="s">
        <v>5</v>
      </c>
      <c r="D200" s="18">
        <v>0</v>
      </c>
      <c r="E200" s="18">
        <v>0</v>
      </c>
      <c r="F200" s="18">
        <f t="shared" si="10"/>
        <v>0</v>
      </c>
      <c r="G200" s="17">
        <v>0</v>
      </c>
      <c r="H200" s="17">
        <v>0</v>
      </c>
      <c r="I200" s="18">
        <f t="shared" si="11"/>
        <v>0</v>
      </c>
      <c r="Y200" s="2">
        <v>4</v>
      </c>
    </row>
    <row r="201" spans="1:25" ht="12" customHeight="1">
      <c r="A201" s="8">
        <v>466</v>
      </c>
      <c r="B201" s="8" t="s">
        <v>2</v>
      </c>
      <c r="C201" s="9" t="s">
        <v>66</v>
      </c>
      <c r="D201" s="11">
        <f>SUM(D202:D204)</f>
        <v>66689.6</v>
      </c>
      <c r="E201" s="11">
        <f>SUM(E202:E204)</f>
        <v>0</v>
      </c>
      <c r="F201" s="10">
        <f>SUM(F202:F204)</f>
        <v>66689.6</v>
      </c>
      <c r="G201" s="10">
        <f>SUM(G202:G204)</f>
        <v>65140.7</v>
      </c>
      <c r="H201" s="10">
        <f>SUM(H202:H204)</f>
        <v>55538.597</v>
      </c>
      <c r="I201" s="10">
        <f>SUM(I202:I204)</f>
        <v>120679.297</v>
      </c>
      <c r="Y201" s="2">
        <v>1</v>
      </c>
    </row>
    <row r="202" spans="1:25" ht="12" customHeight="1">
      <c r="A202" s="12">
        <f>A201</f>
        <v>466</v>
      </c>
      <c r="B202" s="12"/>
      <c r="C202" s="13" t="s">
        <v>3</v>
      </c>
      <c r="D202" s="15">
        <v>20178.9</v>
      </c>
      <c r="E202" s="15">
        <v>0</v>
      </c>
      <c r="F202" s="15">
        <f>D202+E202</f>
        <v>20178.9</v>
      </c>
      <c r="G202" s="14">
        <v>18630</v>
      </c>
      <c r="H202" s="14">
        <v>0</v>
      </c>
      <c r="I202" s="15">
        <f>G202+H202</f>
        <v>18630</v>
      </c>
      <c r="Y202" s="2">
        <v>2</v>
      </c>
    </row>
    <row r="203" spans="1:25" ht="12" customHeight="1">
      <c r="A203" s="12">
        <f>A202</f>
        <v>466</v>
      </c>
      <c r="B203" s="12"/>
      <c r="C203" s="13" t="s">
        <v>4</v>
      </c>
      <c r="D203" s="15">
        <v>6100</v>
      </c>
      <c r="E203" s="15">
        <v>0</v>
      </c>
      <c r="F203" s="15">
        <f t="shared" si="10"/>
        <v>6100</v>
      </c>
      <c r="G203" s="14">
        <v>6100</v>
      </c>
      <c r="H203" s="14">
        <v>55538.597</v>
      </c>
      <c r="I203" s="15">
        <f t="shared" si="11"/>
        <v>61638.597</v>
      </c>
      <c r="Y203" s="2">
        <v>3</v>
      </c>
    </row>
    <row r="204" spans="1:25" ht="12" customHeight="1">
      <c r="A204" s="12">
        <f>A203</f>
        <v>466</v>
      </c>
      <c r="B204" s="12"/>
      <c r="C204" s="16" t="s">
        <v>5</v>
      </c>
      <c r="D204" s="18">
        <v>40410.7</v>
      </c>
      <c r="E204" s="18">
        <v>0</v>
      </c>
      <c r="F204" s="18">
        <f t="shared" si="10"/>
        <v>40410.7</v>
      </c>
      <c r="G204" s="17">
        <v>40410.7</v>
      </c>
      <c r="H204" s="17">
        <v>0</v>
      </c>
      <c r="I204" s="18">
        <f t="shared" si="11"/>
        <v>40410.7</v>
      </c>
      <c r="Y204" s="2">
        <v>4</v>
      </c>
    </row>
    <row r="205" spans="1:25" ht="12" customHeight="1">
      <c r="A205" s="8">
        <v>478</v>
      </c>
      <c r="B205" s="8" t="s">
        <v>2</v>
      </c>
      <c r="C205" s="9" t="s">
        <v>67</v>
      </c>
      <c r="D205" s="11">
        <f>SUM(D206:D208)</f>
        <v>22593602.392</v>
      </c>
      <c r="E205" s="11">
        <f>SUM(E206:E208)</f>
        <v>0</v>
      </c>
      <c r="F205" s="10">
        <f>SUM(F206:F208)</f>
        <v>22593602.392</v>
      </c>
      <c r="G205" s="10">
        <f>SUM(G206:G208)</f>
        <v>24195020.1</v>
      </c>
      <c r="H205" s="10">
        <f>SUM(H206:H208)</f>
        <v>0</v>
      </c>
      <c r="I205" s="10">
        <f>SUM(I206:I208)</f>
        <v>24195020.1</v>
      </c>
      <c r="Y205" s="2">
        <v>1</v>
      </c>
    </row>
    <row r="206" spans="1:25" ht="12" customHeight="1">
      <c r="A206" s="12">
        <f>A205</f>
        <v>478</v>
      </c>
      <c r="B206" s="12"/>
      <c r="C206" s="13" t="s">
        <v>3</v>
      </c>
      <c r="D206" s="15">
        <v>7612709.092</v>
      </c>
      <c r="E206" s="15">
        <v>0</v>
      </c>
      <c r="F206" s="15">
        <f>D206+E206</f>
        <v>7612709.092</v>
      </c>
      <c r="G206" s="14">
        <v>7930181.2</v>
      </c>
      <c r="H206" s="14">
        <v>0</v>
      </c>
      <c r="I206" s="15">
        <f>G206+H206</f>
        <v>7930181.2</v>
      </c>
      <c r="Y206" s="2">
        <v>2</v>
      </c>
    </row>
    <row r="207" spans="1:25" ht="12" customHeight="1">
      <c r="A207" s="12">
        <f>A206</f>
        <v>478</v>
      </c>
      <c r="B207" s="12"/>
      <c r="C207" s="13" t="s">
        <v>4</v>
      </c>
      <c r="D207" s="15">
        <v>14680893.3</v>
      </c>
      <c r="E207" s="15">
        <v>0</v>
      </c>
      <c r="F207" s="15">
        <f t="shared" si="10"/>
        <v>14680893.3</v>
      </c>
      <c r="G207" s="14">
        <v>15964838.9</v>
      </c>
      <c r="H207" s="14">
        <v>0</v>
      </c>
      <c r="I207" s="15">
        <f t="shared" si="11"/>
        <v>15964838.9</v>
      </c>
      <c r="Y207" s="2">
        <v>3</v>
      </c>
    </row>
    <row r="208" spans="1:25" ht="12" customHeight="1">
      <c r="A208" s="12">
        <f>A207</f>
        <v>478</v>
      </c>
      <c r="B208" s="12"/>
      <c r="C208" s="16" t="s">
        <v>5</v>
      </c>
      <c r="D208" s="18">
        <v>300000</v>
      </c>
      <c r="E208" s="18">
        <v>0</v>
      </c>
      <c r="F208" s="18">
        <f t="shared" si="10"/>
        <v>300000</v>
      </c>
      <c r="G208" s="17">
        <v>300000</v>
      </c>
      <c r="H208" s="17">
        <v>0</v>
      </c>
      <c r="I208" s="18">
        <f t="shared" si="11"/>
        <v>300000</v>
      </c>
      <c r="Y208" s="2">
        <v>4</v>
      </c>
    </row>
    <row r="209" spans="1:25" ht="12" customHeight="1">
      <c r="A209" s="8">
        <v>482</v>
      </c>
      <c r="B209" s="8" t="s">
        <v>2</v>
      </c>
      <c r="C209" s="9" t="s">
        <v>68</v>
      </c>
      <c r="D209" s="11">
        <f>SUM(D210:D212)</f>
        <v>583363.267</v>
      </c>
      <c r="E209" s="11">
        <f>SUM(E210:E212)</f>
        <v>0</v>
      </c>
      <c r="F209" s="10">
        <f>SUM(F210:F212)</f>
        <v>583363.267</v>
      </c>
      <c r="G209" s="10">
        <f>SUM(G210:G212)</f>
        <v>633490.6000000001</v>
      </c>
      <c r="H209" s="10">
        <f>SUM(H210:H212)</f>
        <v>16091.538</v>
      </c>
      <c r="I209" s="10">
        <f>SUM(I210:I212)</f>
        <v>649582.138</v>
      </c>
      <c r="Y209" s="2">
        <v>1</v>
      </c>
    </row>
    <row r="210" spans="1:25" ht="12" customHeight="1">
      <c r="A210" s="12">
        <f>A209</f>
        <v>482</v>
      </c>
      <c r="B210" s="12"/>
      <c r="C210" s="13" t="s">
        <v>3</v>
      </c>
      <c r="D210" s="15">
        <v>110088.267</v>
      </c>
      <c r="E210" s="15">
        <v>0</v>
      </c>
      <c r="F210" s="15">
        <f>D210+E210</f>
        <v>110088.267</v>
      </c>
      <c r="G210" s="14">
        <v>125676.1</v>
      </c>
      <c r="H210" s="14">
        <v>0</v>
      </c>
      <c r="I210" s="15">
        <f>G210+H210</f>
        <v>125676.1</v>
      </c>
      <c r="Y210" s="2">
        <v>2</v>
      </c>
    </row>
    <row r="211" spans="1:25" ht="12" customHeight="1">
      <c r="A211" s="12">
        <f>A210</f>
        <v>482</v>
      </c>
      <c r="B211" s="12"/>
      <c r="C211" s="13" t="s">
        <v>4</v>
      </c>
      <c r="D211" s="15">
        <v>182145.8</v>
      </c>
      <c r="E211" s="15">
        <v>0</v>
      </c>
      <c r="F211" s="15">
        <f t="shared" si="10"/>
        <v>182145.8</v>
      </c>
      <c r="G211" s="14">
        <v>183695.8</v>
      </c>
      <c r="H211" s="14">
        <v>16091.538</v>
      </c>
      <c r="I211" s="15">
        <f t="shared" si="11"/>
        <v>199787.338</v>
      </c>
      <c r="Y211" s="2">
        <v>3</v>
      </c>
    </row>
    <row r="212" spans="1:25" ht="12" customHeight="1">
      <c r="A212" s="12">
        <f>A211</f>
        <v>482</v>
      </c>
      <c r="B212" s="12"/>
      <c r="C212" s="16" t="s">
        <v>5</v>
      </c>
      <c r="D212" s="18">
        <v>291129.2</v>
      </c>
      <c r="E212" s="18">
        <v>0</v>
      </c>
      <c r="F212" s="18">
        <f t="shared" si="10"/>
        <v>291129.2</v>
      </c>
      <c r="G212" s="17">
        <v>324118.7</v>
      </c>
      <c r="H212" s="17">
        <v>0</v>
      </c>
      <c r="I212" s="18">
        <f t="shared" si="11"/>
        <v>324118.7</v>
      </c>
      <c r="Y212" s="2">
        <v>4</v>
      </c>
    </row>
    <row r="213" spans="1:25" ht="12" customHeight="1">
      <c r="A213" s="8">
        <v>492</v>
      </c>
      <c r="B213" s="8" t="s">
        <v>2</v>
      </c>
      <c r="C213" s="9" t="s">
        <v>69</v>
      </c>
      <c r="D213" s="11">
        <f>SUM(D214:D216)</f>
        <v>923271.36</v>
      </c>
      <c r="E213" s="11">
        <f>SUM(E214:E216)</f>
        <v>0</v>
      </c>
      <c r="F213" s="10">
        <f>SUM(F214:F216)</f>
        <v>923271.36</v>
      </c>
      <c r="G213" s="10">
        <f>SUM(G214:G216)</f>
        <v>916942</v>
      </c>
      <c r="H213" s="10">
        <f>SUM(H214:H216)</f>
        <v>0</v>
      </c>
      <c r="I213" s="10">
        <f>SUM(I214:I216)</f>
        <v>916942</v>
      </c>
      <c r="Y213" s="2">
        <v>1</v>
      </c>
    </row>
    <row r="214" spans="1:25" ht="12" customHeight="1">
      <c r="A214" s="12">
        <f>A213</f>
        <v>492</v>
      </c>
      <c r="B214" s="12"/>
      <c r="C214" s="13" t="s">
        <v>3</v>
      </c>
      <c r="D214" s="15">
        <v>64410.36</v>
      </c>
      <c r="E214" s="15">
        <v>0</v>
      </c>
      <c r="F214" s="15">
        <f>D214+E214</f>
        <v>64410.36</v>
      </c>
      <c r="G214" s="14">
        <v>55088.7</v>
      </c>
      <c r="H214" s="14">
        <v>0</v>
      </c>
      <c r="I214" s="15">
        <f>G214+H214</f>
        <v>55088.7</v>
      </c>
      <c r="Y214" s="2">
        <v>2</v>
      </c>
    </row>
    <row r="215" spans="1:25" ht="12" customHeight="1">
      <c r="A215" s="12">
        <f>A214</f>
        <v>492</v>
      </c>
      <c r="B215" s="12"/>
      <c r="C215" s="13" t="s">
        <v>4</v>
      </c>
      <c r="D215" s="15">
        <v>858611</v>
      </c>
      <c r="E215" s="15">
        <v>0</v>
      </c>
      <c r="F215" s="15">
        <f t="shared" si="10"/>
        <v>858611</v>
      </c>
      <c r="G215" s="14">
        <v>861603.3</v>
      </c>
      <c r="H215" s="14">
        <v>0</v>
      </c>
      <c r="I215" s="15">
        <f t="shared" si="11"/>
        <v>861603.3</v>
      </c>
      <c r="Y215" s="2">
        <v>3</v>
      </c>
    </row>
    <row r="216" spans="1:25" ht="12" customHeight="1">
      <c r="A216" s="12">
        <f>A215</f>
        <v>492</v>
      </c>
      <c r="B216" s="12"/>
      <c r="C216" s="16" t="s">
        <v>5</v>
      </c>
      <c r="D216" s="18">
        <v>250</v>
      </c>
      <c r="E216" s="18">
        <v>0</v>
      </c>
      <c r="F216" s="18">
        <f t="shared" si="10"/>
        <v>250</v>
      </c>
      <c r="G216" s="17">
        <v>250</v>
      </c>
      <c r="H216" s="17">
        <v>0</v>
      </c>
      <c r="I216" s="18">
        <f t="shared" si="11"/>
        <v>250</v>
      </c>
      <c r="Y216" s="2">
        <v>4</v>
      </c>
    </row>
    <row r="217" spans="1:25" ht="12" customHeight="1">
      <c r="A217" s="8">
        <v>493</v>
      </c>
      <c r="B217" s="8" t="s">
        <v>2</v>
      </c>
      <c r="C217" s="9" t="s">
        <v>70</v>
      </c>
      <c r="D217" s="11">
        <f>SUM(D218:D220)</f>
        <v>581256.9199999999</v>
      </c>
      <c r="E217" s="11">
        <f>SUM(E218:E220)</f>
        <v>0</v>
      </c>
      <c r="F217" s="10">
        <f>SUM(F218:F220)</f>
        <v>581256.9199999999</v>
      </c>
      <c r="G217" s="10">
        <f>SUM(G218:G220)</f>
        <v>658310.2</v>
      </c>
      <c r="H217" s="10">
        <f>SUM(H218:H220)</f>
        <v>0</v>
      </c>
      <c r="I217" s="10">
        <f>SUM(I218:I220)</f>
        <v>658310.2</v>
      </c>
      <c r="Y217" s="2">
        <v>1</v>
      </c>
    </row>
    <row r="218" spans="1:25" ht="12" customHeight="1">
      <c r="A218" s="12">
        <f>A217</f>
        <v>493</v>
      </c>
      <c r="B218" s="12"/>
      <c r="C218" s="13" t="s">
        <v>3</v>
      </c>
      <c r="D218" s="15">
        <v>265146.92</v>
      </c>
      <c r="E218" s="15">
        <v>0</v>
      </c>
      <c r="F218" s="15">
        <f>D218+E218</f>
        <v>265146.92</v>
      </c>
      <c r="G218" s="14">
        <v>275200.2</v>
      </c>
      <c r="H218" s="14">
        <v>0</v>
      </c>
      <c r="I218" s="15">
        <f>G218+H218</f>
        <v>275200.2</v>
      </c>
      <c r="Y218" s="2">
        <v>2</v>
      </c>
    </row>
    <row r="219" spans="1:25" ht="12" customHeight="1">
      <c r="A219" s="12">
        <f>A218</f>
        <v>493</v>
      </c>
      <c r="B219" s="12"/>
      <c r="C219" s="13" t="s">
        <v>4</v>
      </c>
      <c r="D219" s="15">
        <v>296110</v>
      </c>
      <c r="E219" s="15">
        <v>0</v>
      </c>
      <c r="F219" s="15">
        <f t="shared" si="10"/>
        <v>296110</v>
      </c>
      <c r="G219" s="14">
        <v>363110</v>
      </c>
      <c r="H219" s="14">
        <v>0</v>
      </c>
      <c r="I219" s="15">
        <f t="shared" si="11"/>
        <v>363110</v>
      </c>
      <c r="Y219" s="2">
        <v>3</v>
      </c>
    </row>
    <row r="220" spans="1:25" ht="12" customHeight="1">
      <c r="A220" s="12">
        <f>A219</f>
        <v>493</v>
      </c>
      <c r="B220" s="12"/>
      <c r="C220" s="16" t="s">
        <v>5</v>
      </c>
      <c r="D220" s="18">
        <v>20000</v>
      </c>
      <c r="E220" s="18">
        <v>0</v>
      </c>
      <c r="F220" s="18">
        <f t="shared" si="10"/>
        <v>20000</v>
      </c>
      <c r="G220" s="17">
        <v>20000</v>
      </c>
      <c r="H220" s="17">
        <v>0</v>
      </c>
      <c r="I220" s="18">
        <f t="shared" si="11"/>
        <v>20000</v>
      </c>
      <c r="Y220" s="2">
        <v>4</v>
      </c>
    </row>
    <row r="221" spans="1:25" ht="12" customHeight="1">
      <c r="A221" s="8">
        <v>494</v>
      </c>
      <c r="B221" s="8" t="s">
        <v>2</v>
      </c>
      <c r="C221" s="9" t="s">
        <v>71</v>
      </c>
      <c r="D221" s="19">
        <f>SUM(D222:D224)</f>
        <v>2912152.5489999996</v>
      </c>
      <c r="E221" s="11">
        <f>SUM(E222:E224)</f>
        <v>10482641.59</v>
      </c>
      <c r="F221" s="10">
        <f>SUM(F222:F224)</f>
        <v>13394794.139</v>
      </c>
      <c r="G221" s="10">
        <f>SUM(G222:G224)</f>
        <v>3046604.409</v>
      </c>
      <c r="H221" s="10">
        <f>SUM(H222:H224)</f>
        <v>10357389.756</v>
      </c>
      <c r="I221" s="10">
        <f>SUM(I222:I224)</f>
        <v>13403994.165000001</v>
      </c>
      <c r="Y221" s="2">
        <v>1</v>
      </c>
    </row>
    <row r="222" spans="1:25" ht="12" customHeight="1">
      <c r="A222" s="12">
        <f>A221</f>
        <v>494</v>
      </c>
      <c r="B222" s="12"/>
      <c r="C222" s="13" t="s">
        <v>3</v>
      </c>
      <c r="D222" s="21">
        <v>5302.9</v>
      </c>
      <c r="E222" s="15">
        <v>0</v>
      </c>
      <c r="F222" s="15">
        <f>D222+E222</f>
        <v>5302.9</v>
      </c>
      <c r="G222" s="14">
        <v>5302.9</v>
      </c>
      <c r="H222" s="14">
        <v>0</v>
      </c>
      <c r="I222" s="15">
        <f>G222+H222</f>
        <v>5302.9</v>
      </c>
      <c r="Y222" s="2">
        <v>2</v>
      </c>
    </row>
    <row r="223" spans="1:25" ht="12" customHeight="1">
      <c r="A223" s="12">
        <f>A222</f>
        <v>494</v>
      </c>
      <c r="B223" s="12"/>
      <c r="C223" s="13" t="s">
        <v>4</v>
      </c>
      <c r="D223" s="21">
        <v>2889195.806</v>
      </c>
      <c r="E223" s="15">
        <v>10174810.334</v>
      </c>
      <c r="F223" s="15">
        <f t="shared" si="10"/>
        <v>13064006.14</v>
      </c>
      <c r="G223" s="20">
        <v>3019279.106</v>
      </c>
      <c r="H223" s="14">
        <v>10013093.202</v>
      </c>
      <c r="I223" s="15">
        <f t="shared" si="11"/>
        <v>13032372.308</v>
      </c>
      <c r="Y223" s="2">
        <v>3</v>
      </c>
    </row>
    <row r="224" spans="1:25" ht="12" customHeight="1">
      <c r="A224" s="12">
        <f>A223</f>
        <v>494</v>
      </c>
      <c r="B224" s="12"/>
      <c r="C224" s="16" t="s">
        <v>5</v>
      </c>
      <c r="D224" s="22">
        <v>17653.843</v>
      </c>
      <c r="E224" s="18">
        <v>307831.256</v>
      </c>
      <c r="F224" s="18">
        <f t="shared" si="10"/>
        <v>325485.099</v>
      </c>
      <c r="G224" s="23">
        <v>22022.403</v>
      </c>
      <c r="H224" s="17">
        <v>344296.554</v>
      </c>
      <c r="I224" s="18">
        <f t="shared" si="11"/>
        <v>366318.957</v>
      </c>
      <c r="Y224" s="2">
        <v>4</v>
      </c>
    </row>
    <row r="225" spans="1:25" ht="12" customHeight="1">
      <c r="A225" s="8">
        <v>497</v>
      </c>
      <c r="B225" s="8" t="s">
        <v>2</v>
      </c>
      <c r="C225" s="9" t="s">
        <v>72</v>
      </c>
      <c r="D225" s="11">
        <f>SUM(D226:D228)</f>
        <v>147014.4</v>
      </c>
      <c r="E225" s="11">
        <f>SUM(E226:E228)</f>
        <v>0</v>
      </c>
      <c r="F225" s="10">
        <f>SUM(F226:F228)</f>
        <v>147014.4</v>
      </c>
      <c r="G225" s="10">
        <f>SUM(G226:G228)</f>
        <v>146048.5</v>
      </c>
      <c r="H225" s="10">
        <f>SUM(H226:H228)</f>
        <v>0</v>
      </c>
      <c r="I225" s="10">
        <f>SUM(I226:I228)</f>
        <v>146048.5</v>
      </c>
      <c r="Y225" s="2">
        <v>1</v>
      </c>
    </row>
    <row r="226" spans="1:25" ht="12" customHeight="1">
      <c r="A226" s="12">
        <f>A225</f>
        <v>497</v>
      </c>
      <c r="B226" s="12"/>
      <c r="C226" s="13" t="s">
        <v>3</v>
      </c>
      <c r="D226" s="15">
        <v>67671.8</v>
      </c>
      <c r="E226" s="15">
        <v>0</v>
      </c>
      <c r="F226" s="15">
        <f>D226+E226</f>
        <v>67671.8</v>
      </c>
      <c r="G226" s="14">
        <v>69908</v>
      </c>
      <c r="H226" s="14">
        <v>0</v>
      </c>
      <c r="I226" s="15">
        <f>G226+H226</f>
        <v>69908</v>
      </c>
      <c r="Y226" s="2">
        <v>2</v>
      </c>
    </row>
    <row r="227" spans="1:25" ht="12" customHeight="1">
      <c r="A227" s="12">
        <f>A226</f>
        <v>497</v>
      </c>
      <c r="B227" s="12"/>
      <c r="C227" s="13" t="s">
        <v>4</v>
      </c>
      <c r="D227" s="15">
        <v>77639.3</v>
      </c>
      <c r="E227" s="15">
        <v>0</v>
      </c>
      <c r="F227" s="15">
        <f t="shared" si="10"/>
        <v>77639.3</v>
      </c>
      <c r="G227" s="14">
        <v>74851.7</v>
      </c>
      <c r="H227" s="14">
        <v>0</v>
      </c>
      <c r="I227" s="15">
        <f t="shared" si="11"/>
        <v>74851.7</v>
      </c>
      <c r="Y227" s="2">
        <v>3</v>
      </c>
    </row>
    <row r="228" spans="1:25" ht="12" customHeight="1">
      <c r="A228" s="12">
        <f>A227</f>
        <v>497</v>
      </c>
      <c r="B228" s="12"/>
      <c r="C228" s="16" t="s">
        <v>5</v>
      </c>
      <c r="D228" s="18">
        <v>1703.3</v>
      </c>
      <c r="E228" s="18">
        <v>0</v>
      </c>
      <c r="F228" s="18">
        <f t="shared" si="10"/>
        <v>1703.3</v>
      </c>
      <c r="G228" s="17">
        <v>1288.8</v>
      </c>
      <c r="H228" s="17">
        <v>0</v>
      </c>
      <c r="I228" s="18">
        <f t="shared" si="11"/>
        <v>1288.8</v>
      </c>
      <c r="Y228" s="2">
        <v>4</v>
      </c>
    </row>
    <row r="229" spans="1:25" ht="12" customHeight="1">
      <c r="A229" s="8">
        <v>503</v>
      </c>
      <c r="B229" s="8" t="s">
        <v>2</v>
      </c>
      <c r="C229" s="9" t="s">
        <v>73</v>
      </c>
      <c r="D229" s="19">
        <f>SUM(D230:D232)</f>
        <v>10896.8</v>
      </c>
      <c r="E229" s="11">
        <f>SUM(E230:E232)</f>
        <v>0</v>
      </c>
      <c r="F229" s="10">
        <f>SUM(F230:F232)</f>
        <v>10896.8</v>
      </c>
      <c r="G229" s="10">
        <f>SUM(G230:G232)</f>
        <v>13896.8</v>
      </c>
      <c r="H229" s="10">
        <f>SUM(H230:H232)</f>
        <v>0</v>
      </c>
      <c r="I229" s="10">
        <f>SUM(I230:I232)</f>
        <v>13896.8</v>
      </c>
      <c r="Y229" s="2">
        <v>1</v>
      </c>
    </row>
    <row r="230" spans="1:25" ht="12" customHeight="1">
      <c r="A230" s="12">
        <f>A229</f>
        <v>503</v>
      </c>
      <c r="B230" s="12"/>
      <c r="C230" s="13" t="s">
        <v>3</v>
      </c>
      <c r="D230" s="21">
        <v>9896.8</v>
      </c>
      <c r="E230" s="15">
        <v>0</v>
      </c>
      <c r="F230" s="15">
        <f>D230+E230</f>
        <v>9896.8</v>
      </c>
      <c r="G230" s="14">
        <v>12896.8</v>
      </c>
      <c r="H230" s="14">
        <v>0</v>
      </c>
      <c r="I230" s="15">
        <f>G230+H230</f>
        <v>12896.8</v>
      </c>
      <c r="Y230" s="2">
        <v>2</v>
      </c>
    </row>
    <row r="231" spans="1:25" ht="12" customHeight="1">
      <c r="A231" s="12">
        <f>A230</f>
        <v>503</v>
      </c>
      <c r="B231" s="12"/>
      <c r="C231" s="13" t="s">
        <v>4</v>
      </c>
      <c r="D231" s="21">
        <v>0</v>
      </c>
      <c r="E231" s="15">
        <v>0</v>
      </c>
      <c r="F231" s="15">
        <f t="shared" si="10"/>
        <v>0</v>
      </c>
      <c r="G231" s="14">
        <v>0</v>
      </c>
      <c r="H231" s="14">
        <v>0</v>
      </c>
      <c r="I231" s="15">
        <f t="shared" si="11"/>
        <v>0</v>
      </c>
      <c r="Y231" s="2">
        <v>3</v>
      </c>
    </row>
    <row r="232" spans="1:25" ht="12" customHeight="1">
      <c r="A232" s="12">
        <f>A231</f>
        <v>503</v>
      </c>
      <c r="B232" s="12"/>
      <c r="C232" s="16" t="s">
        <v>5</v>
      </c>
      <c r="D232" s="22">
        <v>1000</v>
      </c>
      <c r="E232" s="18">
        <v>0</v>
      </c>
      <c r="F232" s="18">
        <f t="shared" si="10"/>
        <v>1000</v>
      </c>
      <c r="G232" s="17">
        <v>1000</v>
      </c>
      <c r="H232" s="17">
        <v>0</v>
      </c>
      <c r="I232" s="18">
        <f t="shared" si="11"/>
        <v>1000</v>
      </c>
      <c r="Y232" s="2">
        <v>4</v>
      </c>
    </row>
    <row r="233" spans="1:25" ht="12" customHeight="1">
      <c r="A233" s="8">
        <v>506</v>
      </c>
      <c r="B233" s="8" t="s">
        <v>2</v>
      </c>
      <c r="C233" s="9" t="s">
        <v>74</v>
      </c>
      <c r="D233" s="19">
        <f>SUM(D234:D236)</f>
        <v>10945.2</v>
      </c>
      <c r="E233" s="11">
        <f>SUM(E234:E236)</f>
        <v>0</v>
      </c>
      <c r="F233" s="10">
        <f>SUM(F234:F236)</f>
        <v>10945.2</v>
      </c>
      <c r="G233" s="10">
        <f>SUM(G234:G236)</f>
        <v>11900</v>
      </c>
      <c r="H233" s="10">
        <f>SUM(H234:H236)</f>
        <v>0</v>
      </c>
      <c r="I233" s="10">
        <f>SUM(I234:I236)</f>
        <v>11900</v>
      </c>
      <c r="Y233" s="2">
        <v>1</v>
      </c>
    </row>
    <row r="234" spans="1:25" ht="12" customHeight="1">
      <c r="A234" s="12">
        <f>A233</f>
        <v>506</v>
      </c>
      <c r="B234" s="12"/>
      <c r="C234" s="13" t="s">
        <v>3</v>
      </c>
      <c r="D234" s="21">
        <v>8445.2</v>
      </c>
      <c r="E234" s="15">
        <v>0</v>
      </c>
      <c r="F234" s="15">
        <f>D234+E234</f>
        <v>8445.2</v>
      </c>
      <c r="G234" s="14">
        <v>6900</v>
      </c>
      <c r="H234" s="14">
        <v>0</v>
      </c>
      <c r="I234" s="15">
        <f>G234+H234</f>
        <v>6900</v>
      </c>
      <c r="Y234" s="2">
        <v>2</v>
      </c>
    </row>
    <row r="235" spans="1:25" ht="12" customHeight="1">
      <c r="A235" s="12">
        <f>A234</f>
        <v>506</v>
      </c>
      <c r="B235" s="12"/>
      <c r="C235" s="13" t="s">
        <v>4</v>
      </c>
      <c r="D235" s="21">
        <v>2500</v>
      </c>
      <c r="E235" s="15">
        <v>0</v>
      </c>
      <c r="F235" s="15">
        <f t="shared" si="10"/>
        <v>2500</v>
      </c>
      <c r="G235" s="14">
        <v>5000</v>
      </c>
      <c r="H235" s="14">
        <v>0</v>
      </c>
      <c r="I235" s="15">
        <f t="shared" si="11"/>
        <v>5000</v>
      </c>
      <c r="Y235" s="2">
        <v>3</v>
      </c>
    </row>
    <row r="236" spans="1:25" ht="12" customHeight="1">
      <c r="A236" s="12">
        <f>A235</f>
        <v>506</v>
      </c>
      <c r="B236" s="12"/>
      <c r="C236" s="16" t="s">
        <v>5</v>
      </c>
      <c r="D236" s="18">
        <v>0</v>
      </c>
      <c r="E236" s="18">
        <v>0</v>
      </c>
      <c r="F236" s="18">
        <f t="shared" si="10"/>
        <v>0</v>
      </c>
      <c r="G236" s="17">
        <v>0</v>
      </c>
      <c r="H236" s="17">
        <v>0</v>
      </c>
      <c r="I236" s="18">
        <f t="shared" si="11"/>
        <v>0</v>
      </c>
      <c r="Y236" s="2">
        <v>4</v>
      </c>
    </row>
    <row r="237" spans="1:25" ht="12" customHeight="1">
      <c r="A237" s="8">
        <v>507</v>
      </c>
      <c r="B237" s="8" t="s">
        <v>2</v>
      </c>
      <c r="C237" s="9" t="s">
        <v>75</v>
      </c>
      <c r="D237" s="19">
        <f>SUM(D238:D240)</f>
        <v>502164.5</v>
      </c>
      <c r="E237" s="11">
        <f>SUM(E238:E240)</f>
        <v>0</v>
      </c>
      <c r="F237" s="10">
        <f>SUM(F238:F240)</f>
        <v>502164.5</v>
      </c>
      <c r="G237" s="10">
        <f>SUM(G238:G240)</f>
        <v>502576.10000000003</v>
      </c>
      <c r="H237" s="10">
        <f>SUM(H238:H240)</f>
        <v>0</v>
      </c>
      <c r="I237" s="10">
        <f>SUM(I238:I240)</f>
        <v>502576.10000000003</v>
      </c>
      <c r="Y237" s="2">
        <v>1</v>
      </c>
    </row>
    <row r="238" spans="1:25" ht="12" customHeight="1">
      <c r="A238" s="12">
        <f>A237</f>
        <v>507</v>
      </c>
      <c r="B238" s="12"/>
      <c r="C238" s="13" t="s">
        <v>3</v>
      </c>
      <c r="D238" s="21">
        <v>1311.1</v>
      </c>
      <c r="E238" s="15">
        <v>0</v>
      </c>
      <c r="F238" s="15">
        <f>D238+E238</f>
        <v>1311.1</v>
      </c>
      <c r="G238" s="14">
        <v>1422.7</v>
      </c>
      <c r="H238" s="14">
        <v>0</v>
      </c>
      <c r="I238" s="15">
        <f>G238+H238</f>
        <v>1422.7</v>
      </c>
      <c r="Y238" s="2">
        <v>2</v>
      </c>
    </row>
    <row r="239" spans="1:25" ht="12" customHeight="1">
      <c r="A239" s="12">
        <f>A238</f>
        <v>507</v>
      </c>
      <c r="B239" s="12"/>
      <c r="C239" s="13" t="s">
        <v>4</v>
      </c>
      <c r="D239" s="21">
        <v>500853.4</v>
      </c>
      <c r="E239" s="15">
        <v>0</v>
      </c>
      <c r="F239" s="15">
        <f t="shared" si="10"/>
        <v>500853.4</v>
      </c>
      <c r="G239" s="14">
        <v>501153.4</v>
      </c>
      <c r="H239" s="14">
        <v>0</v>
      </c>
      <c r="I239" s="15">
        <f t="shared" si="11"/>
        <v>501153.4</v>
      </c>
      <c r="Y239" s="2">
        <v>3</v>
      </c>
    </row>
    <row r="240" spans="1:25" ht="12" customHeight="1">
      <c r="A240" s="12">
        <f>A239</f>
        <v>507</v>
      </c>
      <c r="B240" s="12"/>
      <c r="C240" s="16" t="s">
        <v>5</v>
      </c>
      <c r="D240" s="18">
        <v>0</v>
      </c>
      <c r="E240" s="18">
        <v>0</v>
      </c>
      <c r="F240" s="18">
        <f t="shared" si="10"/>
        <v>0</v>
      </c>
      <c r="G240" s="17">
        <v>0</v>
      </c>
      <c r="H240" s="17">
        <v>0</v>
      </c>
      <c r="I240" s="18">
        <f t="shared" si="11"/>
        <v>0</v>
      </c>
      <c r="Y240" s="2">
        <v>4</v>
      </c>
    </row>
    <row r="241" spans="1:25" ht="12" customHeight="1">
      <c r="A241" s="8">
        <v>511</v>
      </c>
      <c r="B241" s="8" t="s">
        <v>2</v>
      </c>
      <c r="C241" s="9" t="s">
        <v>76</v>
      </c>
      <c r="D241" s="11">
        <f>SUM(D242:D244)</f>
        <v>28635.3</v>
      </c>
      <c r="E241" s="11">
        <f>SUM(E242:E244)</f>
        <v>1026527.28</v>
      </c>
      <c r="F241" s="10">
        <f>SUM(F242:F244)</f>
        <v>1055162.58</v>
      </c>
      <c r="G241" s="10">
        <f>SUM(G242:G244)</f>
        <v>28359.4</v>
      </c>
      <c r="H241" s="10">
        <f>SUM(H242:H244)</f>
        <v>2624458.522</v>
      </c>
      <c r="I241" s="10">
        <f>SUM(I242:I244)</f>
        <v>2652817.922</v>
      </c>
      <c r="Y241" s="2">
        <v>1</v>
      </c>
    </row>
    <row r="242" spans="1:25" ht="12" customHeight="1">
      <c r="A242" s="12">
        <f>A241</f>
        <v>511</v>
      </c>
      <c r="B242" s="12"/>
      <c r="C242" s="13" t="s">
        <v>3</v>
      </c>
      <c r="D242" s="15">
        <v>0</v>
      </c>
      <c r="E242" s="15">
        <v>0</v>
      </c>
      <c r="F242" s="15">
        <f>D242+E242</f>
        <v>0</v>
      </c>
      <c r="G242" s="14">
        <v>0</v>
      </c>
      <c r="H242" s="14">
        <v>0</v>
      </c>
      <c r="I242" s="15">
        <f>G242+H242</f>
        <v>0</v>
      </c>
      <c r="Y242" s="2">
        <v>2</v>
      </c>
    </row>
    <row r="243" spans="1:25" ht="12" customHeight="1">
      <c r="A243" s="12">
        <f>A242</f>
        <v>511</v>
      </c>
      <c r="B243" s="12"/>
      <c r="C243" s="13" t="s">
        <v>4</v>
      </c>
      <c r="D243" s="15">
        <v>28635.3</v>
      </c>
      <c r="E243" s="15">
        <v>1026527.28</v>
      </c>
      <c r="F243" s="15">
        <f t="shared" si="10"/>
        <v>1055162.58</v>
      </c>
      <c r="G243" s="14">
        <v>28359.4</v>
      </c>
      <c r="H243" s="14">
        <v>2624458.522</v>
      </c>
      <c r="I243" s="15">
        <f t="shared" si="11"/>
        <v>2652817.922</v>
      </c>
      <c r="Y243" s="2">
        <v>3</v>
      </c>
    </row>
    <row r="244" spans="1:25" ht="12" customHeight="1">
      <c r="A244" s="12">
        <f>A243</f>
        <v>511</v>
      </c>
      <c r="B244" s="12"/>
      <c r="C244" s="16" t="s">
        <v>5</v>
      </c>
      <c r="D244" s="18">
        <v>0</v>
      </c>
      <c r="E244" s="18">
        <v>0</v>
      </c>
      <c r="F244" s="18">
        <f t="shared" si="10"/>
        <v>0</v>
      </c>
      <c r="G244" s="17">
        <v>0</v>
      </c>
      <c r="H244" s="17">
        <v>0</v>
      </c>
      <c r="I244" s="18">
        <f t="shared" si="11"/>
        <v>0</v>
      </c>
      <c r="Y244" s="2">
        <v>4</v>
      </c>
    </row>
    <row r="245" spans="1:25" ht="12" customHeight="1">
      <c r="A245" s="8">
        <v>517</v>
      </c>
      <c r="B245" s="8" t="s">
        <v>2</v>
      </c>
      <c r="C245" s="9" t="s">
        <v>77</v>
      </c>
      <c r="D245" s="11">
        <f>SUM(D246:D248)</f>
        <v>556.9</v>
      </c>
      <c r="E245" s="11">
        <f>SUM(E246:E248)</f>
        <v>0</v>
      </c>
      <c r="F245" s="10">
        <f>SUM(F246:F248)</f>
        <v>556.9</v>
      </c>
      <c r="G245" s="10">
        <f>SUM(G246:G248)</f>
        <v>446.2</v>
      </c>
      <c r="H245" s="10">
        <f>SUM(H246:H248)</f>
        <v>0</v>
      </c>
      <c r="I245" s="10">
        <f>SUM(I246:I248)</f>
        <v>446.2</v>
      </c>
      <c r="Y245" s="2">
        <v>1</v>
      </c>
    </row>
    <row r="246" spans="1:25" ht="12" customHeight="1">
      <c r="A246" s="12">
        <f>A245</f>
        <v>517</v>
      </c>
      <c r="B246" s="12"/>
      <c r="C246" s="13" t="s">
        <v>3</v>
      </c>
      <c r="D246" s="15">
        <v>556.9</v>
      </c>
      <c r="E246" s="15">
        <v>0</v>
      </c>
      <c r="F246" s="15">
        <f>D246+E246</f>
        <v>556.9</v>
      </c>
      <c r="G246" s="14">
        <v>446.2</v>
      </c>
      <c r="H246" s="14">
        <v>0</v>
      </c>
      <c r="I246" s="15">
        <f>G246+H246</f>
        <v>446.2</v>
      </c>
      <c r="Y246" s="2">
        <v>2</v>
      </c>
    </row>
    <row r="247" spans="1:25" ht="12" customHeight="1">
      <c r="A247" s="12">
        <f>A246</f>
        <v>517</v>
      </c>
      <c r="B247" s="12"/>
      <c r="C247" s="13" t="s">
        <v>4</v>
      </c>
      <c r="D247" s="15">
        <v>0</v>
      </c>
      <c r="E247" s="15">
        <v>0</v>
      </c>
      <c r="F247" s="15">
        <f t="shared" si="10"/>
        <v>0</v>
      </c>
      <c r="G247" s="14">
        <v>0</v>
      </c>
      <c r="H247" s="14">
        <v>0</v>
      </c>
      <c r="I247" s="15">
        <f t="shared" si="11"/>
        <v>0</v>
      </c>
      <c r="Y247" s="2">
        <v>3</v>
      </c>
    </row>
    <row r="248" spans="1:25" ht="12" customHeight="1">
      <c r="A248" s="12">
        <f>A247</f>
        <v>517</v>
      </c>
      <c r="B248" s="12"/>
      <c r="C248" s="16" t="s">
        <v>5</v>
      </c>
      <c r="D248" s="18">
        <v>0</v>
      </c>
      <c r="E248" s="18">
        <v>0</v>
      </c>
      <c r="F248" s="18">
        <f t="shared" si="10"/>
        <v>0</v>
      </c>
      <c r="G248" s="17">
        <v>0</v>
      </c>
      <c r="H248" s="17">
        <v>0</v>
      </c>
      <c r="I248" s="18">
        <f t="shared" si="11"/>
        <v>0</v>
      </c>
      <c r="Y248" s="2">
        <v>4</v>
      </c>
    </row>
    <row r="249" spans="1:25" ht="12" customHeight="1">
      <c r="A249" s="8">
        <v>520</v>
      </c>
      <c r="B249" s="8" t="s">
        <v>2</v>
      </c>
      <c r="C249" s="9" t="s">
        <v>78</v>
      </c>
      <c r="D249" s="11">
        <f>SUM(D250:D252)</f>
        <v>450</v>
      </c>
      <c r="E249" s="11">
        <f>SUM(E250:E252)</f>
        <v>0</v>
      </c>
      <c r="F249" s="10">
        <f>SUM(F250:F252)</f>
        <v>450</v>
      </c>
      <c r="G249" s="10">
        <f>SUM(G250:G252)</f>
        <v>450</v>
      </c>
      <c r="H249" s="10">
        <f>SUM(H250:H252)</f>
        <v>0</v>
      </c>
      <c r="I249" s="10">
        <f>SUM(I250:I252)</f>
        <v>450</v>
      </c>
      <c r="Y249" s="2">
        <v>1</v>
      </c>
    </row>
    <row r="250" spans="1:25" ht="12" customHeight="1">
      <c r="A250" s="12">
        <f>A249</f>
        <v>520</v>
      </c>
      <c r="B250" s="12"/>
      <c r="C250" s="13" t="s">
        <v>3</v>
      </c>
      <c r="D250" s="15">
        <v>0</v>
      </c>
      <c r="E250" s="15">
        <v>0</v>
      </c>
      <c r="F250" s="15">
        <f>D250+E250</f>
        <v>0</v>
      </c>
      <c r="G250" s="14">
        <v>0</v>
      </c>
      <c r="H250" s="14">
        <v>0</v>
      </c>
      <c r="I250" s="15">
        <f>G250+H250</f>
        <v>0</v>
      </c>
      <c r="Y250" s="2">
        <v>2</v>
      </c>
    </row>
    <row r="251" spans="1:25" ht="12" customHeight="1">
      <c r="A251" s="12">
        <f>A250</f>
        <v>520</v>
      </c>
      <c r="B251" s="12"/>
      <c r="C251" s="13" t="s">
        <v>4</v>
      </c>
      <c r="D251" s="15">
        <v>450</v>
      </c>
      <c r="E251" s="15">
        <v>0</v>
      </c>
      <c r="F251" s="15">
        <f t="shared" si="10"/>
        <v>450</v>
      </c>
      <c r="G251" s="14">
        <v>450</v>
      </c>
      <c r="H251" s="14">
        <v>0</v>
      </c>
      <c r="I251" s="15">
        <f t="shared" si="11"/>
        <v>450</v>
      </c>
      <c r="Y251" s="2">
        <v>3</v>
      </c>
    </row>
    <row r="252" spans="1:25" ht="12" customHeight="1">
      <c r="A252" s="12">
        <f>A251</f>
        <v>520</v>
      </c>
      <c r="B252" s="12"/>
      <c r="C252" s="16" t="s">
        <v>5</v>
      </c>
      <c r="D252" s="18">
        <v>0</v>
      </c>
      <c r="E252" s="18">
        <v>0</v>
      </c>
      <c r="F252" s="18">
        <f t="shared" si="10"/>
        <v>0</v>
      </c>
      <c r="G252" s="17">
        <v>0</v>
      </c>
      <c r="H252" s="17">
        <v>0</v>
      </c>
      <c r="I252" s="18">
        <f t="shared" si="11"/>
        <v>0</v>
      </c>
      <c r="Y252" s="2">
        <v>4</v>
      </c>
    </row>
    <row r="253" spans="1:25" ht="12" customHeight="1">
      <c r="A253" s="8">
        <v>524</v>
      </c>
      <c r="B253" s="8" t="s">
        <v>2</v>
      </c>
      <c r="C253" s="9" t="s">
        <v>79</v>
      </c>
      <c r="D253" s="11">
        <f>SUM(D254:D256)</f>
        <v>56558.9</v>
      </c>
      <c r="E253" s="11">
        <f>SUM(E254:E256)</f>
        <v>0</v>
      </c>
      <c r="F253" s="10">
        <f>SUM(F254:F256)</f>
        <v>56558.9</v>
      </c>
      <c r="G253" s="10">
        <f>SUM(G254:G256)</f>
        <v>54971.8</v>
      </c>
      <c r="H253" s="10">
        <f>SUM(H254:H256)</f>
        <v>0</v>
      </c>
      <c r="I253" s="10">
        <f>SUM(I254:I256)</f>
        <v>54971.8</v>
      </c>
      <c r="Y253" s="2">
        <v>1</v>
      </c>
    </row>
    <row r="254" spans="1:25" ht="12" customHeight="1">
      <c r="A254" s="12">
        <f>A253</f>
        <v>524</v>
      </c>
      <c r="B254" s="12"/>
      <c r="C254" s="13" t="s">
        <v>3</v>
      </c>
      <c r="D254" s="15">
        <v>0</v>
      </c>
      <c r="E254" s="15">
        <v>0</v>
      </c>
      <c r="F254" s="15">
        <f>D254+E254</f>
        <v>0</v>
      </c>
      <c r="G254" s="14">
        <v>0</v>
      </c>
      <c r="H254" s="14">
        <v>0</v>
      </c>
      <c r="I254" s="15">
        <f>G254+H254</f>
        <v>0</v>
      </c>
      <c r="Y254" s="2">
        <v>2</v>
      </c>
    </row>
    <row r="255" spans="1:25" ht="12" customHeight="1">
      <c r="A255" s="12">
        <f>A254</f>
        <v>524</v>
      </c>
      <c r="B255" s="12"/>
      <c r="C255" s="13" t="s">
        <v>4</v>
      </c>
      <c r="D255" s="15">
        <v>56558.9</v>
      </c>
      <c r="E255" s="15">
        <v>0</v>
      </c>
      <c r="F255" s="15">
        <f t="shared" si="10"/>
        <v>56558.9</v>
      </c>
      <c r="G255" s="14">
        <v>54971.8</v>
      </c>
      <c r="H255" s="14">
        <v>0</v>
      </c>
      <c r="I255" s="15">
        <f t="shared" si="11"/>
        <v>54971.8</v>
      </c>
      <c r="Y255" s="2">
        <v>3</v>
      </c>
    </row>
    <row r="256" spans="1:25" ht="12" customHeight="1">
      <c r="A256" s="12">
        <f>A255</f>
        <v>524</v>
      </c>
      <c r="B256" s="12"/>
      <c r="C256" s="16" t="s">
        <v>5</v>
      </c>
      <c r="D256" s="18">
        <v>0</v>
      </c>
      <c r="E256" s="18">
        <v>0</v>
      </c>
      <c r="F256" s="18">
        <f t="shared" si="10"/>
        <v>0</v>
      </c>
      <c r="G256" s="17">
        <v>0</v>
      </c>
      <c r="H256" s="17">
        <v>0</v>
      </c>
      <c r="I256" s="18">
        <f t="shared" si="11"/>
        <v>0</v>
      </c>
      <c r="Y256" s="2">
        <v>4</v>
      </c>
    </row>
    <row r="257" spans="1:25" ht="12" customHeight="1">
      <c r="A257" s="8">
        <v>525</v>
      </c>
      <c r="B257" s="8" t="s">
        <v>2</v>
      </c>
      <c r="C257" s="9" t="s">
        <v>80</v>
      </c>
      <c r="D257" s="19">
        <f>SUM(D258:D260)</f>
        <v>4100</v>
      </c>
      <c r="E257" s="11">
        <f>SUM(E258:E260)</f>
        <v>0</v>
      </c>
      <c r="F257" s="10">
        <f>SUM(F258:F260)</f>
        <v>4100</v>
      </c>
      <c r="G257" s="10">
        <f>SUM(G258:G260)</f>
        <v>3200</v>
      </c>
      <c r="H257" s="10">
        <f>SUM(H258:H260)</f>
        <v>0</v>
      </c>
      <c r="I257" s="10">
        <f>SUM(I258:I260)</f>
        <v>3200</v>
      </c>
      <c r="Y257" s="2">
        <v>1</v>
      </c>
    </row>
    <row r="258" spans="1:25" ht="12" customHeight="1">
      <c r="A258" s="12">
        <f>A257</f>
        <v>525</v>
      </c>
      <c r="B258" s="12"/>
      <c r="C258" s="13" t="s">
        <v>3</v>
      </c>
      <c r="D258" s="21">
        <v>0</v>
      </c>
      <c r="E258" s="15">
        <v>0</v>
      </c>
      <c r="F258" s="15">
        <f>D258+E258</f>
        <v>0</v>
      </c>
      <c r="G258" s="14">
        <v>0</v>
      </c>
      <c r="H258" s="14">
        <v>0</v>
      </c>
      <c r="I258" s="15">
        <f>G258+H258</f>
        <v>0</v>
      </c>
      <c r="Y258" s="2">
        <v>2</v>
      </c>
    </row>
    <row r="259" spans="1:25" ht="12" customHeight="1">
      <c r="A259" s="12">
        <f>A258</f>
        <v>525</v>
      </c>
      <c r="B259" s="12"/>
      <c r="C259" s="13" t="s">
        <v>4</v>
      </c>
      <c r="D259" s="21">
        <v>4100</v>
      </c>
      <c r="E259" s="15">
        <v>0</v>
      </c>
      <c r="F259" s="15">
        <f t="shared" si="10"/>
        <v>4100</v>
      </c>
      <c r="G259" s="14">
        <v>3200</v>
      </c>
      <c r="H259" s="14">
        <v>0</v>
      </c>
      <c r="I259" s="15">
        <f t="shared" si="11"/>
        <v>3200</v>
      </c>
      <c r="Y259" s="2">
        <v>3</v>
      </c>
    </row>
    <row r="260" spans="1:25" ht="12" customHeight="1">
      <c r="A260" s="12">
        <f>A259</f>
        <v>525</v>
      </c>
      <c r="B260" s="12"/>
      <c r="C260" s="16" t="s">
        <v>5</v>
      </c>
      <c r="D260" s="18">
        <v>0</v>
      </c>
      <c r="E260" s="18">
        <v>0</v>
      </c>
      <c r="F260" s="18">
        <f t="shared" si="10"/>
        <v>0</v>
      </c>
      <c r="G260" s="17">
        <v>0</v>
      </c>
      <c r="H260" s="17">
        <v>0</v>
      </c>
      <c r="I260" s="18">
        <f t="shared" si="11"/>
        <v>0</v>
      </c>
      <c r="Y260" s="2">
        <v>4</v>
      </c>
    </row>
    <row r="261" spans="1:25" ht="12" customHeight="1">
      <c r="A261" s="8">
        <v>526</v>
      </c>
      <c r="B261" s="8" t="s">
        <v>2</v>
      </c>
      <c r="C261" s="9" t="s">
        <v>81</v>
      </c>
      <c r="D261" s="19">
        <f>SUM(D262:D264)</f>
        <v>1119.3899999999999</v>
      </c>
      <c r="E261" s="11">
        <f>SUM(E262:E264)</f>
        <v>0</v>
      </c>
      <c r="F261" s="10">
        <f>SUM(F262:F264)</f>
        <v>1119.3899999999999</v>
      </c>
      <c r="G261" s="10">
        <f>SUM(G262:G264)</f>
        <v>850</v>
      </c>
      <c r="H261" s="10">
        <f>SUM(H262:H264)</f>
        <v>0</v>
      </c>
      <c r="I261" s="10">
        <f>SUM(I262:I264)</f>
        <v>850</v>
      </c>
      <c r="Y261" s="2">
        <v>1</v>
      </c>
    </row>
    <row r="262" spans="1:25" ht="12" customHeight="1">
      <c r="A262" s="12">
        <f>A261</f>
        <v>526</v>
      </c>
      <c r="B262" s="12"/>
      <c r="C262" s="13" t="s">
        <v>3</v>
      </c>
      <c r="D262" s="21">
        <v>919.39</v>
      </c>
      <c r="E262" s="15">
        <v>0</v>
      </c>
      <c r="F262" s="15">
        <f aca="true" t="shared" si="12" ref="F262:F324">D262+E262</f>
        <v>919.39</v>
      </c>
      <c r="G262" s="14">
        <v>650</v>
      </c>
      <c r="H262" s="14">
        <v>0</v>
      </c>
      <c r="I262" s="15">
        <f aca="true" t="shared" si="13" ref="I262:I324">G262+H262</f>
        <v>650</v>
      </c>
      <c r="Y262" s="2">
        <v>2</v>
      </c>
    </row>
    <row r="263" spans="1:25" ht="12" customHeight="1">
      <c r="A263" s="12">
        <f>A262</f>
        <v>526</v>
      </c>
      <c r="B263" s="12"/>
      <c r="C263" s="13" t="s">
        <v>4</v>
      </c>
      <c r="D263" s="21">
        <v>200</v>
      </c>
      <c r="E263" s="15">
        <v>0</v>
      </c>
      <c r="F263" s="15">
        <f t="shared" si="12"/>
        <v>200</v>
      </c>
      <c r="G263" s="14">
        <v>200</v>
      </c>
      <c r="H263" s="14">
        <v>0</v>
      </c>
      <c r="I263" s="15">
        <f t="shared" si="13"/>
        <v>200</v>
      </c>
      <c r="Y263" s="2">
        <v>3</v>
      </c>
    </row>
    <row r="264" spans="1:25" ht="12" customHeight="1">
      <c r="A264" s="12">
        <f>A263</f>
        <v>526</v>
      </c>
      <c r="B264" s="12"/>
      <c r="C264" s="16" t="s">
        <v>5</v>
      </c>
      <c r="D264" s="18">
        <v>0</v>
      </c>
      <c r="E264" s="18">
        <v>0</v>
      </c>
      <c r="F264" s="18">
        <f t="shared" si="12"/>
        <v>0</v>
      </c>
      <c r="G264" s="17">
        <v>0</v>
      </c>
      <c r="H264" s="17">
        <v>0</v>
      </c>
      <c r="I264" s="18">
        <f t="shared" si="13"/>
        <v>0</v>
      </c>
      <c r="Y264" s="2">
        <v>4</v>
      </c>
    </row>
    <row r="265" spans="1:25" ht="12" customHeight="1">
      <c r="A265" s="8">
        <v>527</v>
      </c>
      <c r="B265" s="8" t="s">
        <v>2</v>
      </c>
      <c r="C265" s="9" t="s">
        <v>82</v>
      </c>
      <c r="D265" s="11">
        <f>SUM(D266:D268)</f>
        <v>0</v>
      </c>
      <c r="E265" s="11">
        <f>SUM(E266:E268)</f>
        <v>0</v>
      </c>
      <c r="F265" s="10">
        <f>SUM(F266:F268)</f>
        <v>0</v>
      </c>
      <c r="G265" s="10">
        <f>SUM(G266:G268)</f>
        <v>0</v>
      </c>
      <c r="H265" s="10">
        <f>SUM(H266:H268)</f>
        <v>0</v>
      </c>
      <c r="I265" s="10">
        <f>SUM(I266:I268)</f>
        <v>0</v>
      </c>
      <c r="Y265" s="2">
        <v>1</v>
      </c>
    </row>
    <row r="266" spans="1:25" ht="12" customHeight="1">
      <c r="A266" s="12">
        <f>A265</f>
        <v>527</v>
      </c>
      <c r="B266" s="12"/>
      <c r="C266" s="13" t="s">
        <v>3</v>
      </c>
      <c r="D266" s="15">
        <v>0</v>
      </c>
      <c r="E266" s="15">
        <v>0</v>
      </c>
      <c r="F266" s="15">
        <f>D266+E266</f>
        <v>0</v>
      </c>
      <c r="G266" s="14">
        <v>0</v>
      </c>
      <c r="H266" s="14">
        <v>0</v>
      </c>
      <c r="I266" s="15">
        <f>G266+H266</f>
        <v>0</v>
      </c>
      <c r="Y266" s="2">
        <v>2</v>
      </c>
    </row>
    <row r="267" spans="1:25" ht="12" customHeight="1">
      <c r="A267" s="12">
        <f>A266</f>
        <v>527</v>
      </c>
      <c r="B267" s="12"/>
      <c r="C267" s="13" t="s">
        <v>4</v>
      </c>
      <c r="D267" s="15">
        <v>0</v>
      </c>
      <c r="E267" s="15">
        <v>0</v>
      </c>
      <c r="F267" s="15">
        <f t="shared" si="12"/>
        <v>0</v>
      </c>
      <c r="G267" s="14">
        <v>0</v>
      </c>
      <c r="H267" s="14">
        <v>0</v>
      </c>
      <c r="I267" s="15">
        <f t="shared" si="13"/>
        <v>0</v>
      </c>
      <c r="Y267" s="2">
        <v>3</v>
      </c>
    </row>
    <row r="268" spans="1:25" ht="12" customHeight="1">
      <c r="A268" s="12">
        <f>A267</f>
        <v>527</v>
      </c>
      <c r="B268" s="12"/>
      <c r="C268" s="16" t="s">
        <v>5</v>
      </c>
      <c r="D268" s="18">
        <v>0</v>
      </c>
      <c r="E268" s="18">
        <v>0</v>
      </c>
      <c r="F268" s="18">
        <f t="shared" si="12"/>
        <v>0</v>
      </c>
      <c r="G268" s="17">
        <v>0</v>
      </c>
      <c r="H268" s="17">
        <v>0</v>
      </c>
      <c r="I268" s="18">
        <f t="shared" si="13"/>
        <v>0</v>
      </c>
      <c r="Y268" s="2">
        <v>4</v>
      </c>
    </row>
    <row r="269" spans="1:25" ht="12" customHeight="1">
      <c r="A269" s="8">
        <v>529</v>
      </c>
      <c r="B269" s="8" t="s">
        <v>2</v>
      </c>
      <c r="C269" s="9" t="s">
        <v>83</v>
      </c>
      <c r="D269" s="11">
        <f>SUM(D270:D272)</f>
        <v>0</v>
      </c>
      <c r="E269" s="11">
        <f>SUM(E270:E272)</f>
        <v>0</v>
      </c>
      <c r="F269" s="10">
        <f>SUM(F270:F272)</f>
        <v>0</v>
      </c>
      <c r="G269" s="10">
        <f>SUM(G270:G272)</f>
        <v>0</v>
      </c>
      <c r="H269" s="10">
        <f>SUM(H270:H272)</f>
        <v>0</v>
      </c>
      <c r="I269" s="10">
        <f>SUM(I270:I272)</f>
        <v>0</v>
      </c>
      <c r="Y269" s="2">
        <v>1</v>
      </c>
    </row>
    <row r="270" spans="1:25" ht="12" customHeight="1">
      <c r="A270" s="12">
        <f>A269</f>
        <v>529</v>
      </c>
      <c r="B270" s="12"/>
      <c r="C270" s="13" t="s">
        <v>3</v>
      </c>
      <c r="D270" s="15">
        <v>0</v>
      </c>
      <c r="E270" s="15">
        <v>0</v>
      </c>
      <c r="F270" s="15">
        <f>D270+E270</f>
        <v>0</v>
      </c>
      <c r="G270" s="14">
        <v>0</v>
      </c>
      <c r="H270" s="14">
        <v>0</v>
      </c>
      <c r="I270" s="15">
        <f>G270+H270</f>
        <v>0</v>
      </c>
      <c r="Y270" s="2">
        <v>2</v>
      </c>
    </row>
    <row r="271" spans="1:25" ht="12" customHeight="1">
      <c r="A271" s="12">
        <f>A270</f>
        <v>529</v>
      </c>
      <c r="B271" s="12"/>
      <c r="C271" s="13" t="s">
        <v>4</v>
      </c>
      <c r="D271" s="15">
        <v>0</v>
      </c>
      <c r="E271" s="15">
        <v>0</v>
      </c>
      <c r="F271" s="15">
        <f t="shared" si="12"/>
        <v>0</v>
      </c>
      <c r="G271" s="14">
        <v>0</v>
      </c>
      <c r="H271" s="14">
        <v>0</v>
      </c>
      <c r="I271" s="15">
        <f t="shared" si="13"/>
        <v>0</v>
      </c>
      <c r="Y271" s="2">
        <v>3</v>
      </c>
    </row>
    <row r="272" spans="1:25" ht="12" customHeight="1">
      <c r="A272" s="12">
        <f>A271</f>
        <v>529</v>
      </c>
      <c r="B272" s="12"/>
      <c r="C272" s="16" t="s">
        <v>5</v>
      </c>
      <c r="D272" s="18">
        <v>0</v>
      </c>
      <c r="E272" s="18">
        <v>0</v>
      </c>
      <c r="F272" s="18">
        <f t="shared" si="12"/>
        <v>0</v>
      </c>
      <c r="G272" s="17">
        <v>0</v>
      </c>
      <c r="H272" s="17">
        <v>0</v>
      </c>
      <c r="I272" s="18">
        <f t="shared" si="13"/>
        <v>0</v>
      </c>
      <c r="Y272" s="2">
        <v>4</v>
      </c>
    </row>
    <row r="273" spans="1:25" ht="12" customHeight="1">
      <c r="A273" s="8">
        <v>532</v>
      </c>
      <c r="B273" s="8" t="s">
        <v>2</v>
      </c>
      <c r="C273" s="9" t="s">
        <v>84</v>
      </c>
      <c r="D273" s="19">
        <f>SUM(D274:D276)</f>
        <v>379177.16000000003</v>
      </c>
      <c r="E273" s="11">
        <f>SUM(E274:E276)</f>
        <v>1952394.445</v>
      </c>
      <c r="F273" s="10">
        <f>SUM(F274:F276)</f>
        <v>2331571.605</v>
      </c>
      <c r="G273" s="10">
        <f>SUM(G274:G276)</f>
        <v>381650.3</v>
      </c>
      <c r="H273" s="10">
        <f>SUM(H274:H276)</f>
        <v>2379670.222</v>
      </c>
      <c r="I273" s="10">
        <f>SUM(I274:I276)</f>
        <v>2761320.5220000003</v>
      </c>
      <c r="Y273" s="2">
        <v>1</v>
      </c>
    </row>
    <row r="274" spans="1:25" ht="12" customHeight="1">
      <c r="A274" s="12">
        <f>A273</f>
        <v>532</v>
      </c>
      <c r="B274" s="12"/>
      <c r="C274" s="13" t="s">
        <v>3</v>
      </c>
      <c r="D274" s="21">
        <v>501.26</v>
      </c>
      <c r="E274" s="15">
        <v>0</v>
      </c>
      <c r="F274" s="15">
        <f>D274+E274</f>
        <v>501.26</v>
      </c>
      <c r="G274" s="14">
        <v>0</v>
      </c>
      <c r="H274" s="14">
        <v>0</v>
      </c>
      <c r="I274" s="15">
        <f>G274+H274</f>
        <v>0</v>
      </c>
      <c r="Y274" s="2">
        <v>2</v>
      </c>
    </row>
    <row r="275" spans="1:25" ht="12" customHeight="1">
      <c r="A275" s="12">
        <f>A274</f>
        <v>532</v>
      </c>
      <c r="B275" s="12"/>
      <c r="C275" s="13" t="s">
        <v>4</v>
      </c>
      <c r="D275" s="21">
        <v>296590.3</v>
      </c>
      <c r="E275" s="15">
        <v>1952394.445</v>
      </c>
      <c r="F275" s="15">
        <f t="shared" si="12"/>
        <v>2248984.745</v>
      </c>
      <c r="G275" s="14">
        <v>299744.1</v>
      </c>
      <c r="H275" s="14">
        <v>2379670.222</v>
      </c>
      <c r="I275" s="15">
        <f t="shared" si="13"/>
        <v>2679414.322</v>
      </c>
      <c r="Y275" s="2">
        <v>3</v>
      </c>
    </row>
    <row r="276" spans="1:25" ht="12" customHeight="1">
      <c r="A276" s="12">
        <f>A275</f>
        <v>532</v>
      </c>
      <c r="B276" s="12"/>
      <c r="C276" s="16" t="s">
        <v>5</v>
      </c>
      <c r="D276" s="22">
        <v>82085.6</v>
      </c>
      <c r="E276" s="18">
        <v>0</v>
      </c>
      <c r="F276" s="18">
        <f t="shared" si="12"/>
        <v>82085.6</v>
      </c>
      <c r="G276" s="17">
        <v>81906.2</v>
      </c>
      <c r="H276" s="17">
        <v>0</v>
      </c>
      <c r="I276" s="18">
        <f t="shared" si="13"/>
        <v>81906.2</v>
      </c>
      <c r="Y276" s="2">
        <v>4</v>
      </c>
    </row>
    <row r="277" spans="1:25" ht="12" customHeight="1">
      <c r="A277" s="8">
        <v>537</v>
      </c>
      <c r="B277" s="8" t="s">
        <v>2</v>
      </c>
      <c r="C277" s="9" t="s">
        <v>85</v>
      </c>
      <c r="D277" s="19">
        <f>SUM(D278:D280)</f>
        <v>11218.6</v>
      </c>
      <c r="E277" s="11">
        <f>SUM(E278:E280)</f>
        <v>0</v>
      </c>
      <c r="F277" s="10">
        <f>SUM(F278:F280)</f>
        <v>11218.6</v>
      </c>
      <c r="G277" s="10">
        <f>SUM(G278:G280)</f>
        <v>11900</v>
      </c>
      <c r="H277" s="10">
        <f>SUM(H278:H280)</f>
        <v>0</v>
      </c>
      <c r="I277" s="10">
        <f>SUM(I278:I280)</f>
        <v>11900</v>
      </c>
      <c r="Y277" s="2">
        <v>1</v>
      </c>
    </row>
    <row r="278" spans="1:25" ht="12" customHeight="1">
      <c r="A278" s="12">
        <f>A277</f>
        <v>537</v>
      </c>
      <c r="B278" s="12"/>
      <c r="C278" s="13" t="s">
        <v>3</v>
      </c>
      <c r="D278" s="21">
        <v>9041.2</v>
      </c>
      <c r="E278" s="15">
        <v>0</v>
      </c>
      <c r="F278" s="15">
        <f>D278+E278</f>
        <v>9041.2</v>
      </c>
      <c r="G278" s="14">
        <v>9500</v>
      </c>
      <c r="H278" s="14">
        <v>0</v>
      </c>
      <c r="I278" s="15">
        <f>G278+H278</f>
        <v>9500</v>
      </c>
      <c r="Y278" s="2">
        <v>2</v>
      </c>
    </row>
    <row r="279" spans="1:25" ht="12" customHeight="1">
      <c r="A279" s="12">
        <f>A278</f>
        <v>537</v>
      </c>
      <c r="B279" s="12"/>
      <c r="C279" s="13" t="s">
        <v>4</v>
      </c>
      <c r="D279" s="15">
        <v>2177.4</v>
      </c>
      <c r="E279" s="15">
        <v>0</v>
      </c>
      <c r="F279" s="15">
        <f t="shared" si="12"/>
        <v>2177.4</v>
      </c>
      <c r="G279" s="14">
        <v>2400</v>
      </c>
      <c r="H279" s="14">
        <v>0</v>
      </c>
      <c r="I279" s="15">
        <f t="shared" si="13"/>
        <v>2400</v>
      </c>
      <c r="Y279" s="2">
        <v>3</v>
      </c>
    </row>
    <row r="280" spans="1:25" ht="12" customHeight="1">
      <c r="A280" s="12">
        <f>A279</f>
        <v>537</v>
      </c>
      <c r="B280" s="12"/>
      <c r="C280" s="16" t="s">
        <v>5</v>
      </c>
      <c r="D280" s="18">
        <v>0</v>
      </c>
      <c r="E280" s="18">
        <v>0</v>
      </c>
      <c r="F280" s="18">
        <f t="shared" si="12"/>
        <v>0</v>
      </c>
      <c r="G280" s="17">
        <v>0</v>
      </c>
      <c r="H280" s="17">
        <v>0</v>
      </c>
      <c r="I280" s="18">
        <f t="shared" si="13"/>
        <v>0</v>
      </c>
      <c r="Y280" s="2">
        <v>4</v>
      </c>
    </row>
    <row r="281" spans="1:25" ht="12" customHeight="1">
      <c r="A281" s="8">
        <v>541</v>
      </c>
      <c r="B281" s="8" t="s">
        <v>2</v>
      </c>
      <c r="C281" s="9" t="s">
        <v>86</v>
      </c>
      <c r="D281" s="11">
        <f>SUM(D282:D284)</f>
        <v>0</v>
      </c>
      <c r="E281" s="11">
        <f>SUM(E282:E284)</f>
        <v>0</v>
      </c>
      <c r="F281" s="10">
        <f>SUM(F282:F284)</f>
        <v>0</v>
      </c>
      <c r="G281" s="10">
        <f>SUM(G282:G284)</f>
        <v>0</v>
      </c>
      <c r="H281" s="10">
        <f>SUM(H282:H284)</f>
        <v>0</v>
      </c>
      <c r="I281" s="10">
        <f>SUM(I282:I284)</f>
        <v>0</v>
      </c>
      <c r="Y281" s="2">
        <v>1</v>
      </c>
    </row>
    <row r="282" spans="1:25" ht="12" customHeight="1">
      <c r="A282" s="12">
        <f>A281</f>
        <v>541</v>
      </c>
      <c r="B282" s="12"/>
      <c r="C282" s="13" t="s">
        <v>3</v>
      </c>
      <c r="D282" s="15">
        <v>0</v>
      </c>
      <c r="E282" s="15">
        <v>0</v>
      </c>
      <c r="F282" s="15">
        <f>D282+E282</f>
        <v>0</v>
      </c>
      <c r="G282" s="14">
        <v>0</v>
      </c>
      <c r="H282" s="14">
        <v>0</v>
      </c>
      <c r="I282" s="15">
        <f>G282+H282</f>
        <v>0</v>
      </c>
      <c r="Y282" s="2">
        <v>2</v>
      </c>
    </row>
    <row r="283" spans="1:25" ht="12" customHeight="1">
      <c r="A283" s="12">
        <f>A282</f>
        <v>541</v>
      </c>
      <c r="B283" s="12"/>
      <c r="C283" s="13" t="s">
        <v>4</v>
      </c>
      <c r="D283" s="15">
        <v>0</v>
      </c>
      <c r="E283" s="15">
        <v>0</v>
      </c>
      <c r="F283" s="15">
        <f t="shared" si="12"/>
        <v>0</v>
      </c>
      <c r="G283" s="14">
        <v>0</v>
      </c>
      <c r="H283" s="14">
        <v>0</v>
      </c>
      <c r="I283" s="15">
        <f t="shared" si="13"/>
        <v>0</v>
      </c>
      <c r="Y283" s="2">
        <v>3</v>
      </c>
    </row>
    <row r="284" spans="1:25" ht="12" customHeight="1">
      <c r="A284" s="12">
        <f>A283</f>
        <v>541</v>
      </c>
      <c r="B284" s="12"/>
      <c r="C284" s="16" t="s">
        <v>5</v>
      </c>
      <c r="D284" s="18">
        <v>0</v>
      </c>
      <c r="E284" s="18">
        <v>0</v>
      </c>
      <c r="F284" s="18">
        <f t="shared" si="12"/>
        <v>0</v>
      </c>
      <c r="G284" s="17">
        <v>0</v>
      </c>
      <c r="H284" s="17">
        <v>0</v>
      </c>
      <c r="I284" s="18">
        <f t="shared" si="13"/>
        <v>0</v>
      </c>
      <c r="Y284" s="2">
        <v>4</v>
      </c>
    </row>
    <row r="285" spans="1:25" ht="12" customHeight="1">
      <c r="A285" s="8">
        <v>542</v>
      </c>
      <c r="B285" s="8" t="s">
        <v>2</v>
      </c>
      <c r="C285" s="9" t="s">
        <v>87</v>
      </c>
      <c r="D285" s="19">
        <f>SUM(D286:D288)</f>
        <v>2440.5</v>
      </c>
      <c r="E285" s="11">
        <f>SUM(E286:E288)</f>
        <v>0</v>
      </c>
      <c r="F285" s="10">
        <f>SUM(F286:F288)</f>
        <v>2440.5</v>
      </c>
      <c r="G285" s="10">
        <f>SUM(G286:G288)</f>
        <v>2400</v>
      </c>
      <c r="H285" s="10">
        <f>SUM(H286:H288)</f>
        <v>0</v>
      </c>
      <c r="I285" s="10">
        <f>SUM(I286:I288)</f>
        <v>2400</v>
      </c>
      <c r="Y285" s="2">
        <v>1</v>
      </c>
    </row>
    <row r="286" spans="1:25" ht="12" customHeight="1">
      <c r="A286" s="12">
        <f>A285</f>
        <v>542</v>
      </c>
      <c r="B286" s="12"/>
      <c r="C286" s="13" t="s">
        <v>3</v>
      </c>
      <c r="D286" s="21">
        <v>2440.5</v>
      </c>
      <c r="E286" s="15">
        <v>0</v>
      </c>
      <c r="F286" s="15">
        <f>D286+E286</f>
        <v>2440.5</v>
      </c>
      <c r="G286" s="14">
        <v>2400</v>
      </c>
      <c r="H286" s="14">
        <v>0</v>
      </c>
      <c r="I286" s="15">
        <f>G286+H286</f>
        <v>2400</v>
      </c>
      <c r="Y286" s="2">
        <v>2</v>
      </c>
    </row>
    <row r="287" spans="1:25" ht="12" customHeight="1">
      <c r="A287" s="12">
        <f>A286</f>
        <v>542</v>
      </c>
      <c r="B287" s="12"/>
      <c r="C287" s="13" t="s">
        <v>4</v>
      </c>
      <c r="D287" s="15">
        <v>0</v>
      </c>
      <c r="E287" s="15">
        <v>0</v>
      </c>
      <c r="F287" s="15">
        <f t="shared" si="12"/>
        <v>0</v>
      </c>
      <c r="G287" s="14">
        <v>0</v>
      </c>
      <c r="H287" s="14">
        <v>0</v>
      </c>
      <c r="I287" s="15">
        <f t="shared" si="13"/>
        <v>0</v>
      </c>
      <c r="Y287" s="2">
        <v>3</v>
      </c>
    </row>
    <row r="288" spans="1:25" ht="12" customHeight="1">
      <c r="A288" s="12">
        <f>A287</f>
        <v>542</v>
      </c>
      <c r="B288" s="12"/>
      <c r="C288" s="16" t="s">
        <v>5</v>
      </c>
      <c r="D288" s="18">
        <v>0</v>
      </c>
      <c r="E288" s="18">
        <v>0</v>
      </c>
      <c r="F288" s="18">
        <f t="shared" si="12"/>
        <v>0</v>
      </c>
      <c r="G288" s="17">
        <v>0</v>
      </c>
      <c r="H288" s="17">
        <v>0</v>
      </c>
      <c r="I288" s="18">
        <f t="shared" si="13"/>
        <v>0</v>
      </c>
      <c r="Y288" s="2">
        <v>4</v>
      </c>
    </row>
    <row r="289" spans="1:25" ht="12" customHeight="1">
      <c r="A289" s="8">
        <v>546</v>
      </c>
      <c r="B289" s="8" t="s">
        <v>2</v>
      </c>
      <c r="C289" s="9" t="s">
        <v>88</v>
      </c>
      <c r="D289" s="11">
        <f>SUM(D290:D292)</f>
        <v>137900.4</v>
      </c>
      <c r="E289" s="11">
        <f>SUM(E290:E292)</f>
        <v>0</v>
      </c>
      <c r="F289" s="10">
        <f>SUM(F290:F292)</f>
        <v>137900.4</v>
      </c>
      <c r="G289" s="10">
        <f>SUM(G290:G292)</f>
        <v>158253</v>
      </c>
      <c r="H289" s="10">
        <f>SUM(H290:H292)</f>
        <v>0</v>
      </c>
      <c r="I289" s="10">
        <f>SUM(I290:I292)</f>
        <v>158253</v>
      </c>
      <c r="Y289" s="2">
        <v>1</v>
      </c>
    </row>
    <row r="290" spans="1:25" ht="12" customHeight="1">
      <c r="A290" s="12">
        <f>A289</f>
        <v>546</v>
      </c>
      <c r="B290" s="12"/>
      <c r="C290" s="13" t="s">
        <v>3</v>
      </c>
      <c r="D290" s="15">
        <v>26720.7</v>
      </c>
      <c r="E290" s="15">
        <v>0</v>
      </c>
      <c r="F290" s="15">
        <f>D290+E290</f>
        <v>26720.7</v>
      </c>
      <c r="G290" s="14">
        <v>27743.8</v>
      </c>
      <c r="H290" s="14">
        <v>0</v>
      </c>
      <c r="I290" s="15">
        <f>G290+H290</f>
        <v>27743.8</v>
      </c>
      <c r="Y290" s="2">
        <v>2</v>
      </c>
    </row>
    <row r="291" spans="1:25" ht="12" customHeight="1">
      <c r="A291" s="12">
        <f>A290</f>
        <v>546</v>
      </c>
      <c r="B291" s="12"/>
      <c r="C291" s="13" t="s">
        <v>4</v>
      </c>
      <c r="D291" s="15">
        <v>11579.7</v>
      </c>
      <c r="E291" s="15">
        <v>0</v>
      </c>
      <c r="F291" s="15">
        <f t="shared" si="12"/>
        <v>11579.7</v>
      </c>
      <c r="G291" s="14">
        <v>10909.2</v>
      </c>
      <c r="H291" s="14">
        <v>0</v>
      </c>
      <c r="I291" s="15">
        <f t="shared" si="13"/>
        <v>10909.2</v>
      </c>
      <c r="Y291" s="2">
        <v>3</v>
      </c>
    </row>
    <row r="292" spans="1:25" ht="12" customHeight="1">
      <c r="A292" s="12">
        <f>A291</f>
        <v>546</v>
      </c>
      <c r="B292" s="12"/>
      <c r="C292" s="16" t="s">
        <v>5</v>
      </c>
      <c r="D292" s="18">
        <v>99600</v>
      </c>
      <c r="E292" s="18">
        <v>0</v>
      </c>
      <c r="F292" s="18">
        <f t="shared" si="12"/>
        <v>99600</v>
      </c>
      <c r="G292" s="17">
        <v>119600</v>
      </c>
      <c r="H292" s="17">
        <v>0</v>
      </c>
      <c r="I292" s="18">
        <f t="shared" si="13"/>
        <v>119600</v>
      </c>
      <c r="Y292" s="2">
        <v>4</v>
      </c>
    </row>
    <row r="293" spans="1:25" ht="12" customHeight="1">
      <c r="A293" s="8">
        <v>548</v>
      </c>
      <c r="B293" s="8" t="s">
        <v>2</v>
      </c>
      <c r="C293" s="9" t="s">
        <v>89</v>
      </c>
      <c r="D293" s="11">
        <f>SUM(D294:D296)</f>
        <v>1760.4</v>
      </c>
      <c r="E293" s="11">
        <f>SUM(E294:E296)</f>
        <v>0</v>
      </c>
      <c r="F293" s="10">
        <f>SUM(F294:F296)</f>
        <v>1760.4</v>
      </c>
      <c r="G293" s="10">
        <f>SUM(G294:G296)</f>
        <v>1852.5</v>
      </c>
      <c r="H293" s="10">
        <f>SUM(H294:H296)</f>
        <v>0</v>
      </c>
      <c r="I293" s="10">
        <f>SUM(I294:I296)</f>
        <v>1852.5</v>
      </c>
      <c r="Y293" s="2">
        <v>1</v>
      </c>
    </row>
    <row r="294" spans="1:25" ht="12" customHeight="1">
      <c r="A294" s="12">
        <f>A293</f>
        <v>548</v>
      </c>
      <c r="B294" s="12"/>
      <c r="C294" s="13" t="s">
        <v>3</v>
      </c>
      <c r="D294" s="15">
        <v>0</v>
      </c>
      <c r="E294" s="15">
        <v>0</v>
      </c>
      <c r="F294" s="15">
        <f>D294+E294</f>
        <v>0</v>
      </c>
      <c r="G294" s="14">
        <v>0</v>
      </c>
      <c r="H294" s="14">
        <v>0</v>
      </c>
      <c r="I294" s="15">
        <f>G294+H294</f>
        <v>0</v>
      </c>
      <c r="Y294" s="2">
        <v>2</v>
      </c>
    </row>
    <row r="295" spans="1:25" ht="12" customHeight="1">
      <c r="A295" s="12">
        <f>A294</f>
        <v>548</v>
      </c>
      <c r="B295" s="12"/>
      <c r="C295" s="13" t="s">
        <v>4</v>
      </c>
      <c r="D295" s="15">
        <v>1760.4</v>
      </c>
      <c r="E295" s="15">
        <v>0</v>
      </c>
      <c r="F295" s="15">
        <f t="shared" si="12"/>
        <v>1760.4</v>
      </c>
      <c r="G295" s="14">
        <v>1852.5</v>
      </c>
      <c r="H295" s="14">
        <v>0</v>
      </c>
      <c r="I295" s="15">
        <f t="shared" si="13"/>
        <v>1852.5</v>
      </c>
      <c r="Y295" s="2">
        <v>3</v>
      </c>
    </row>
    <row r="296" spans="1:25" ht="12" customHeight="1">
      <c r="A296" s="12">
        <f>A295</f>
        <v>548</v>
      </c>
      <c r="B296" s="12"/>
      <c r="C296" s="16" t="s">
        <v>5</v>
      </c>
      <c r="D296" s="18">
        <v>0</v>
      </c>
      <c r="E296" s="18">
        <v>0</v>
      </c>
      <c r="F296" s="18">
        <f t="shared" si="12"/>
        <v>0</v>
      </c>
      <c r="G296" s="17">
        <v>0</v>
      </c>
      <c r="H296" s="17">
        <v>0</v>
      </c>
      <c r="I296" s="18">
        <f t="shared" si="13"/>
        <v>0</v>
      </c>
      <c r="Y296" s="2">
        <v>4</v>
      </c>
    </row>
    <row r="297" spans="1:25" ht="12" customHeight="1">
      <c r="A297" s="8">
        <v>554</v>
      </c>
      <c r="B297" s="8" t="s">
        <v>2</v>
      </c>
      <c r="C297" s="9" t="s">
        <v>90</v>
      </c>
      <c r="D297" s="11">
        <f>SUM(D298:D300)</f>
        <v>60942</v>
      </c>
      <c r="E297" s="11">
        <f>SUM(E298:E300)</f>
        <v>0</v>
      </c>
      <c r="F297" s="10">
        <f>SUM(F298:F300)</f>
        <v>60942</v>
      </c>
      <c r="G297" s="10">
        <f>SUM(G298:G300)</f>
        <v>63630.8</v>
      </c>
      <c r="H297" s="10">
        <f>SUM(H298:H300)</f>
        <v>0</v>
      </c>
      <c r="I297" s="10">
        <f>SUM(I298:I300)</f>
        <v>63630.8</v>
      </c>
      <c r="Y297" s="2">
        <v>1</v>
      </c>
    </row>
    <row r="298" spans="1:25" ht="12" customHeight="1">
      <c r="A298" s="12">
        <f>A297</f>
        <v>554</v>
      </c>
      <c r="B298" s="12"/>
      <c r="C298" s="13" t="s">
        <v>3</v>
      </c>
      <c r="D298" s="15">
        <v>0</v>
      </c>
      <c r="E298" s="15">
        <v>0</v>
      </c>
      <c r="F298" s="15">
        <f>D298+E298</f>
        <v>0</v>
      </c>
      <c r="G298" s="14">
        <v>0</v>
      </c>
      <c r="H298" s="14">
        <v>0</v>
      </c>
      <c r="I298" s="15">
        <f>G298+H298</f>
        <v>0</v>
      </c>
      <c r="Y298" s="2">
        <v>2</v>
      </c>
    </row>
    <row r="299" spans="1:25" ht="12" customHeight="1">
      <c r="A299" s="12">
        <f>A298</f>
        <v>554</v>
      </c>
      <c r="B299" s="12"/>
      <c r="C299" s="13" t="s">
        <v>4</v>
      </c>
      <c r="D299" s="15">
        <v>60942</v>
      </c>
      <c r="E299" s="15">
        <v>0</v>
      </c>
      <c r="F299" s="15">
        <f t="shared" si="12"/>
        <v>60942</v>
      </c>
      <c r="G299" s="14">
        <v>63630.8</v>
      </c>
      <c r="H299" s="14">
        <v>0</v>
      </c>
      <c r="I299" s="15">
        <f t="shared" si="13"/>
        <v>63630.8</v>
      </c>
      <c r="Y299" s="2">
        <v>3</v>
      </c>
    </row>
    <row r="300" spans="1:25" ht="12" customHeight="1">
      <c r="A300" s="12">
        <f>A299</f>
        <v>554</v>
      </c>
      <c r="B300" s="12"/>
      <c r="C300" s="16" t="s">
        <v>5</v>
      </c>
      <c r="D300" s="18">
        <v>0</v>
      </c>
      <c r="E300" s="18">
        <v>0</v>
      </c>
      <c r="F300" s="18">
        <f t="shared" si="12"/>
        <v>0</v>
      </c>
      <c r="G300" s="17">
        <v>0</v>
      </c>
      <c r="H300" s="17">
        <v>0</v>
      </c>
      <c r="I300" s="18">
        <f t="shared" si="13"/>
        <v>0</v>
      </c>
      <c r="Y300" s="2">
        <v>4</v>
      </c>
    </row>
    <row r="301" spans="1:25" ht="12" customHeight="1">
      <c r="A301" s="8">
        <v>558</v>
      </c>
      <c r="B301" s="8" t="s">
        <v>2</v>
      </c>
      <c r="C301" s="9" t="s">
        <v>91</v>
      </c>
      <c r="D301" s="19">
        <f>SUM(D302:D304)</f>
        <v>4610.4</v>
      </c>
      <c r="E301" s="11">
        <f>SUM(E302:E304)</f>
        <v>0</v>
      </c>
      <c r="F301" s="10">
        <f>SUM(F302:F304)</f>
        <v>4610.4</v>
      </c>
      <c r="G301" s="10">
        <f>SUM(G302:G304)</f>
        <v>4610.4</v>
      </c>
      <c r="H301" s="10">
        <f>SUM(H302:H304)</f>
        <v>0</v>
      </c>
      <c r="I301" s="10">
        <f>SUM(I302:I304)</f>
        <v>4610.4</v>
      </c>
      <c r="Y301" s="2">
        <v>1</v>
      </c>
    </row>
    <row r="302" spans="1:25" ht="12" customHeight="1">
      <c r="A302" s="12">
        <f>A301</f>
        <v>558</v>
      </c>
      <c r="B302" s="12"/>
      <c r="C302" s="13" t="s">
        <v>3</v>
      </c>
      <c r="D302" s="21">
        <v>0</v>
      </c>
      <c r="E302" s="15">
        <v>0</v>
      </c>
      <c r="F302" s="15">
        <f>D302+E302</f>
        <v>0</v>
      </c>
      <c r="G302" s="14">
        <v>0</v>
      </c>
      <c r="H302" s="14">
        <v>0</v>
      </c>
      <c r="I302" s="15">
        <f>G302+H302</f>
        <v>0</v>
      </c>
      <c r="Y302" s="2">
        <v>2</v>
      </c>
    </row>
    <row r="303" spans="1:25" ht="12" customHeight="1">
      <c r="A303" s="12">
        <f>A302</f>
        <v>558</v>
      </c>
      <c r="B303" s="12"/>
      <c r="C303" s="13" t="s">
        <v>4</v>
      </c>
      <c r="D303" s="21">
        <v>0</v>
      </c>
      <c r="E303" s="15">
        <v>0</v>
      </c>
      <c r="F303" s="15">
        <f t="shared" si="12"/>
        <v>0</v>
      </c>
      <c r="G303" s="14">
        <v>0</v>
      </c>
      <c r="H303" s="14">
        <v>0</v>
      </c>
      <c r="I303" s="15">
        <f t="shared" si="13"/>
        <v>0</v>
      </c>
      <c r="Y303" s="2">
        <v>3</v>
      </c>
    </row>
    <row r="304" spans="1:25" ht="12" customHeight="1">
      <c r="A304" s="12">
        <f>A303</f>
        <v>558</v>
      </c>
      <c r="B304" s="12"/>
      <c r="C304" s="16" t="s">
        <v>5</v>
      </c>
      <c r="D304" s="22">
        <v>4610.4</v>
      </c>
      <c r="E304" s="18">
        <v>0</v>
      </c>
      <c r="F304" s="18">
        <f t="shared" si="12"/>
        <v>4610.4</v>
      </c>
      <c r="G304" s="17">
        <v>4610.4</v>
      </c>
      <c r="H304" s="17">
        <v>0</v>
      </c>
      <c r="I304" s="18">
        <f t="shared" si="13"/>
        <v>4610.4</v>
      </c>
      <c r="Y304" s="2">
        <v>4</v>
      </c>
    </row>
    <row r="305" spans="1:25" ht="12" customHeight="1">
      <c r="A305" s="8">
        <v>559</v>
      </c>
      <c r="B305" s="8" t="s">
        <v>2</v>
      </c>
      <c r="C305" s="9" t="s">
        <v>92</v>
      </c>
      <c r="D305" s="11">
        <f>SUM(D306:D308)</f>
        <v>0</v>
      </c>
      <c r="E305" s="11">
        <f>SUM(E306:E308)</f>
        <v>0</v>
      </c>
      <c r="F305" s="10">
        <f>SUM(F306:F308)</f>
        <v>0</v>
      </c>
      <c r="G305" s="10">
        <f>SUM(G306:G308)</f>
        <v>0</v>
      </c>
      <c r="H305" s="10">
        <f>SUM(H306:H308)</f>
        <v>0</v>
      </c>
      <c r="I305" s="10">
        <f>SUM(I306:I308)</f>
        <v>0</v>
      </c>
      <c r="Y305" s="2">
        <v>1</v>
      </c>
    </row>
    <row r="306" spans="1:25" ht="12" customHeight="1">
      <c r="A306" s="12">
        <f>A305</f>
        <v>559</v>
      </c>
      <c r="B306" s="12"/>
      <c r="C306" s="13" t="s">
        <v>3</v>
      </c>
      <c r="D306" s="15">
        <v>0</v>
      </c>
      <c r="E306" s="15">
        <v>0</v>
      </c>
      <c r="F306" s="15">
        <f>D306+E306</f>
        <v>0</v>
      </c>
      <c r="G306" s="14">
        <v>0</v>
      </c>
      <c r="H306" s="14">
        <v>0</v>
      </c>
      <c r="I306" s="15">
        <f>G306+H306</f>
        <v>0</v>
      </c>
      <c r="Y306" s="2">
        <v>2</v>
      </c>
    </row>
    <row r="307" spans="1:25" ht="12" customHeight="1">
      <c r="A307" s="12">
        <f>A306</f>
        <v>559</v>
      </c>
      <c r="B307" s="12"/>
      <c r="C307" s="13" t="s">
        <v>4</v>
      </c>
      <c r="D307" s="15">
        <v>0</v>
      </c>
      <c r="E307" s="15">
        <v>0</v>
      </c>
      <c r="F307" s="15">
        <f t="shared" si="12"/>
        <v>0</v>
      </c>
      <c r="G307" s="14">
        <v>0</v>
      </c>
      <c r="H307" s="14">
        <v>0</v>
      </c>
      <c r="I307" s="15">
        <f t="shared" si="13"/>
        <v>0</v>
      </c>
      <c r="Y307" s="2">
        <v>3</v>
      </c>
    </row>
    <row r="308" spans="1:25" ht="12" customHeight="1">
      <c r="A308" s="12">
        <f>A307</f>
        <v>559</v>
      </c>
      <c r="B308" s="12"/>
      <c r="C308" s="16" t="s">
        <v>5</v>
      </c>
      <c r="D308" s="18">
        <v>0</v>
      </c>
      <c r="E308" s="18">
        <v>0</v>
      </c>
      <c r="F308" s="18">
        <f t="shared" si="12"/>
        <v>0</v>
      </c>
      <c r="G308" s="17">
        <v>0</v>
      </c>
      <c r="H308" s="17">
        <v>0</v>
      </c>
      <c r="I308" s="18">
        <f t="shared" si="13"/>
        <v>0</v>
      </c>
      <c r="Y308" s="2">
        <v>4</v>
      </c>
    </row>
    <row r="309" spans="1:25" ht="12" customHeight="1">
      <c r="A309" s="8">
        <v>562</v>
      </c>
      <c r="B309" s="8" t="s">
        <v>2</v>
      </c>
      <c r="C309" s="9" t="s">
        <v>93</v>
      </c>
      <c r="D309" s="11">
        <f>SUM(D310:D312)</f>
        <v>452.7</v>
      </c>
      <c r="E309" s="11">
        <f>SUM(E310:E312)</f>
        <v>0</v>
      </c>
      <c r="F309" s="10">
        <f>SUM(F310:F312)</f>
        <v>452.7</v>
      </c>
      <c r="G309" s="10">
        <f>SUM(G310:G312)</f>
        <v>452.7</v>
      </c>
      <c r="H309" s="10">
        <f>SUM(H310:H312)</f>
        <v>0</v>
      </c>
      <c r="I309" s="10">
        <f>SUM(I310:I312)</f>
        <v>452.7</v>
      </c>
      <c r="Y309" s="2">
        <v>1</v>
      </c>
    </row>
    <row r="310" spans="1:25" ht="12" customHeight="1">
      <c r="A310" s="12">
        <f>A309</f>
        <v>562</v>
      </c>
      <c r="B310" s="12"/>
      <c r="C310" s="13" t="s">
        <v>3</v>
      </c>
      <c r="D310" s="15">
        <v>452.7</v>
      </c>
      <c r="E310" s="15">
        <v>0</v>
      </c>
      <c r="F310" s="15">
        <f>D310+E310</f>
        <v>452.7</v>
      </c>
      <c r="G310" s="14">
        <v>452.7</v>
      </c>
      <c r="H310" s="14">
        <v>0</v>
      </c>
      <c r="I310" s="15">
        <f>G310+H310</f>
        <v>452.7</v>
      </c>
      <c r="Y310" s="2">
        <v>2</v>
      </c>
    </row>
    <row r="311" spans="1:25" ht="12" customHeight="1">
      <c r="A311" s="12">
        <f>A310</f>
        <v>562</v>
      </c>
      <c r="B311" s="12"/>
      <c r="C311" s="13" t="s">
        <v>4</v>
      </c>
      <c r="D311" s="15">
        <v>0</v>
      </c>
      <c r="E311" s="15">
        <v>0</v>
      </c>
      <c r="F311" s="15">
        <f t="shared" si="12"/>
        <v>0</v>
      </c>
      <c r="G311" s="14">
        <v>0</v>
      </c>
      <c r="H311" s="14">
        <v>0</v>
      </c>
      <c r="I311" s="15">
        <f t="shared" si="13"/>
        <v>0</v>
      </c>
      <c r="Y311" s="2">
        <v>3</v>
      </c>
    </row>
    <row r="312" spans="1:25" ht="12" customHeight="1">
      <c r="A312" s="12">
        <f>A311</f>
        <v>562</v>
      </c>
      <c r="B312" s="12"/>
      <c r="C312" s="16" t="s">
        <v>5</v>
      </c>
      <c r="D312" s="18">
        <v>0</v>
      </c>
      <c r="E312" s="18">
        <v>0</v>
      </c>
      <c r="F312" s="18">
        <f t="shared" si="12"/>
        <v>0</v>
      </c>
      <c r="G312" s="17">
        <v>0</v>
      </c>
      <c r="H312" s="17">
        <v>0</v>
      </c>
      <c r="I312" s="18">
        <f t="shared" si="13"/>
        <v>0</v>
      </c>
      <c r="Y312" s="2">
        <v>4</v>
      </c>
    </row>
    <row r="313" spans="1:25" ht="12" customHeight="1">
      <c r="A313" s="8">
        <v>563</v>
      </c>
      <c r="B313" s="8" t="s">
        <v>2</v>
      </c>
      <c r="C313" s="9" t="s">
        <v>94</v>
      </c>
      <c r="D313" s="11">
        <f>SUM(D314:D316)</f>
        <v>30582.8</v>
      </c>
      <c r="E313" s="11">
        <f>SUM(E314:E316)</f>
        <v>0</v>
      </c>
      <c r="F313" s="10">
        <f>SUM(F314:F316)</f>
        <v>30582.8</v>
      </c>
      <c r="G313" s="10">
        <f>SUM(G314:G316)</f>
        <v>30505.9</v>
      </c>
      <c r="H313" s="10">
        <f>SUM(H314:H316)</f>
        <v>0</v>
      </c>
      <c r="I313" s="10">
        <f>SUM(I314:I316)</f>
        <v>30505.9</v>
      </c>
      <c r="Y313" s="2">
        <v>1</v>
      </c>
    </row>
    <row r="314" spans="1:25" ht="12" customHeight="1">
      <c r="A314" s="12">
        <f>A313</f>
        <v>563</v>
      </c>
      <c r="B314" s="12"/>
      <c r="C314" s="13" t="s">
        <v>3</v>
      </c>
      <c r="D314" s="15">
        <v>0</v>
      </c>
      <c r="E314" s="15">
        <v>0</v>
      </c>
      <c r="F314" s="15">
        <f>D314+E314</f>
        <v>0</v>
      </c>
      <c r="G314" s="14">
        <v>0</v>
      </c>
      <c r="H314" s="14">
        <v>0</v>
      </c>
      <c r="I314" s="15">
        <f>G314+H314</f>
        <v>0</v>
      </c>
      <c r="Y314" s="2">
        <v>2</v>
      </c>
    </row>
    <row r="315" spans="1:25" ht="12" customHeight="1">
      <c r="A315" s="12">
        <f>A314</f>
        <v>563</v>
      </c>
      <c r="B315" s="12"/>
      <c r="C315" s="13" t="s">
        <v>4</v>
      </c>
      <c r="D315" s="15">
        <v>30582.8</v>
      </c>
      <c r="E315" s="15">
        <v>0</v>
      </c>
      <c r="F315" s="15">
        <f t="shared" si="12"/>
        <v>30582.8</v>
      </c>
      <c r="G315" s="14">
        <v>30505.9</v>
      </c>
      <c r="H315" s="14">
        <v>0</v>
      </c>
      <c r="I315" s="15">
        <f t="shared" si="13"/>
        <v>30505.9</v>
      </c>
      <c r="Y315" s="2">
        <v>3</v>
      </c>
    </row>
    <row r="316" spans="1:25" ht="12" customHeight="1">
      <c r="A316" s="12">
        <f>A315</f>
        <v>563</v>
      </c>
      <c r="B316" s="12"/>
      <c r="C316" s="16" t="s">
        <v>5</v>
      </c>
      <c r="D316" s="18">
        <v>0</v>
      </c>
      <c r="E316" s="18">
        <v>0</v>
      </c>
      <c r="F316" s="18">
        <f t="shared" si="12"/>
        <v>0</v>
      </c>
      <c r="G316" s="17">
        <v>0</v>
      </c>
      <c r="H316" s="17">
        <v>0</v>
      </c>
      <c r="I316" s="18">
        <f t="shared" si="13"/>
        <v>0</v>
      </c>
      <c r="Y316" s="2">
        <v>4</v>
      </c>
    </row>
    <row r="317" spans="1:25" ht="12" customHeight="1">
      <c r="A317" s="8">
        <v>564</v>
      </c>
      <c r="B317" s="8" t="s">
        <v>2</v>
      </c>
      <c r="C317" s="9" t="s">
        <v>95</v>
      </c>
      <c r="D317" s="11">
        <f>SUM(D318:D320)</f>
        <v>775.7</v>
      </c>
      <c r="E317" s="11">
        <f>SUM(E318:E320)</f>
        <v>0</v>
      </c>
      <c r="F317" s="10">
        <f>SUM(F318:F320)</f>
        <v>775.7</v>
      </c>
      <c r="G317" s="10">
        <f>SUM(G318:G320)</f>
        <v>787.3</v>
      </c>
      <c r="H317" s="10">
        <f>SUM(H318:H320)</f>
        <v>0</v>
      </c>
      <c r="I317" s="10">
        <f>SUM(I318:I320)</f>
        <v>787.3</v>
      </c>
      <c r="Y317" s="2">
        <v>1</v>
      </c>
    </row>
    <row r="318" spans="1:25" ht="12" customHeight="1">
      <c r="A318" s="12">
        <f>A317</f>
        <v>564</v>
      </c>
      <c r="B318" s="12"/>
      <c r="C318" s="13" t="s">
        <v>3</v>
      </c>
      <c r="D318" s="15">
        <v>607</v>
      </c>
      <c r="E318" s="15">
        <v>0</v>
      </c>
      <c r="F318" s="15">
        <f>D318+E318</f>
        <v>607</v>
      </c>
      <c r="G318" s="14">
        <v>607</v>
      </c>
      <c r="H318" s="14">
        <v>0</v>
      </c>
      <c r="I318" s="15">
        <f>G318+H318</f>
        <v>607</v>
      </c>
      <c r="Y318" s="2">
        <v>2</v>
      </c>
    </row>
    <row r="319" spans="1:25" ht="12" customHeight="1">
      <c r="A319" s="12">
        <f>A318</f>
        <v>564</v>
      </c>
      <c r="B319" s="12"/>
      <c r="C319" s="13" t="s">
        <v>4</v>
      </c>
      <c r="D319" s="15">
        <v>168.7</v>
      </c>
      <c r="E319" s="15">
        <v>0</v>
      </c>
      <c r="F319" s="15">
        <f t="shared" si="12"/>
        <v>168.7</v>
      </c>
      <c r="G319" s="14">
        <v>180.3</v>
      </c>
      <c r="H319" s="14">
        <v>0</v>
      </c>
      <c r="I319" s="15">
        <f t="shared" si="13"/>
        <v>180.3</v>
      </c>
      <c r="Y319" s="2">
        <v>3</v>
      </c>
    </row>
    <row r="320" spans="1:25" ht="12" customHeight="1">
      <c r="A320" s="12">
        <f>A319</f>
        <v>564</v>
      </c>
      <c r="B320" s="12"/>
      <c r="C320" s="16" t="s">
        <v>5</v>
      </c>
      <c r="D320" s="18">
        <v>0</v>
      </c>
      <c r="E320" s="18">
        <v>0</v>
      </c>
      <c r="F320" s="18">
        <f t="shared" si="12"/>
        <v>0</v>
      </c>
      <c r="G320" s="17">
        <v>0</v>
      </c>
      <c r="H320" s="17">
        <v>0</v>
      </c>
      <c r="I320" s="18">
        <f t="shared" si="13"/>
        <v>0</v>
      </c>
      <c r="Y320" s="2">
        <v>4</v>
      </c>
    </row>
    <row r="321" spans="1:25" ht="12" customHeight="1">
      <c r="A321" s="8">
        <v>565</v>
      </c>
      <c r="B321" s="8" t="s">
        <v>2</v>
      </c>
      <c r="C321" s="9" t="s">
        <v>96</v>
      </c>
      <c r="D321" s="11">
        <f>SUM(D322:D324)</f>
        <v>157051.31</v>
      </c>
      <c r="E321" s="11">
        <f>SUM(E322:E324)</f>
        <v>0</v>
      </c>
      <c r="F321" s="10">
        <f>SUM(F322:F324)</f>
        <v>157051.31</v>
      </c>
      <c r="G321" s="10">
        <f>SUM(G322:G324)</f>
        <v>154288.9</v>
      </c>
      <c r="H321" s="10">
        <f>SUM(H322:H324)</f>
        <v>0</v>
      </c>
      <c r="I321" s="10">
        <f>SUM(I322:I324)</f>
        <v>154288.9</v>
      </c>
      <c r="Y321" s="2">
        <v>1</v>
      </c>
    </row>
    <row r="322" spans="1:25" ht="12" customHeight="1">
      <c r="A322" s="12">
        <f>A321</f>
        <v>565</v>
      </c>
      <c r="B322" s="12"/>
      <c r="C322" s="13" t="s">
        <v>3</v>
      </c>
      <c r="D322" s="15">
        <v>14.11</v>
      </c>
      <c r="E322" s="15">
        <v>0</v>
      </c>
      <c r="F322" s="15">
        <f>D322+E322</f>
        <v>14.11</v>
      </c>
      <c r="G322" s="14">
        <v>0</v>
      </c>
      <c r="H322" s="14">
        <v>0</v>
      </c>
      <c r="I322" s="15">
        <f>G322+H322</f>
        <v>0</v>
      </c>
      <c r="Y322" s="2">
        <v>2</v>
      </c>
    </row>
    <row r="323" spans="1:25" ht="12" customHeight="1">
      <c r="A323" s="12">
        <f>A322</f>
        <v>565</v>
      </c>
      <c r="B323" s="12"/>
      <c r="C323" s="13" t="s">
        <v>4</v>
      </c>
      <c r="D323" s="15">
        <v>157037.2</v>
      </c>
      <c r="E323" s="15">
        <v>0</v>
      </c>
      <c r="F323" s="15">
        <f t="shared" si="12"/>
        <v>157037.2</v>
      </c>
      <c r="G323" s="14">
        <v>154288.9</v>
      </c>
      <c r="H323" s="14">
        <v>0</v>
      </c>
      <c r="I323" s="15">
        <f t="shared" si="13"/>
        <v>154288.9</v>
      </c>
      <c r="Y323" s="2">
        <v>3</v>
      </c>
    </row>
    <row r="324" spans="1:25" ht="12" customHeight="1">
      <c r="A324" s="12">
        <f>A323</f>
        <v>565</v>
      </c>
      <c r="B324" s="12"/>
      <c r="C324" s="16" t="s">
        <v>5</v>
      </c>
      <c r="D324" s="18">
        <v>0</v>
      </c>
      <c r="E324" s="18">
        <v>0</v>
      </c>
      <c r="F324" s="18">
        <f t="shared" si="12"/>
        <v>0</v>
      </c>
      <c r="G324" s="17">
        <v>0</v>
      </c>
      <c r="H324" s="17">
        <v>0</v>
      </c>
      <c r="I324" s="18">
        <f t="shared" si="13"/>
        <v>0</v>
      </c>
      <c r="Y324" s="2">
        <v>4</v>
      </c>
    </row>
    <row r="325" spans="1:25" ht="12" customHeight="1">
      <c r="A325" s="8">
        <v>569</v>
      </c>
      <c r="B325" s="8" t="s">
        <v>2</v>
      </c>
      <c r="C325" s="9" t="s">
        <v>97</v>
      </c>
      <c r="D325" s="11">
        <f>SUM(D326:D328)</f>
        <v>24000.3</v>
      </c>
      <c r="E325" s="11">
        <f>SUM(E326:E328)</f>
        <v>0</v>
      </c>
      <c r="F325" s="10">
        <f>SUM(F326:F328)</f>
        <v>24000.3</v>
      </c>
      <c r="G325" s="10">
        <f>SUM(G326:G328)</f>
        <v>24204.8</v>
      </c>
      <c r="H325" s="10">
        <f>SUM(H326:H328)</f>
        <v>0</v>
      </c>
      <c r="I325" s="10">
        <f>SUM(I326:I328)</f>
        <v>24204.8</v>
      </c>
      <c r="Y325" s="2">
        <v>1</v>
      </c>
    </row>
    <row r="326" spans="1:25" ht="12" customHeight="1">
      <c r="A326" s="12">
        <f>A325</f>
        <v>569</v>
      </c>
      <c r="B326" s="12"/>
      <c r="C326" s="13" t="s">
        <v>3</v>
      </c>
      <c r="D326" s="15">
        <v>0</v>
      </c>
      <c r="E326" s="15">
        <v>0</v>
      </c>
      <c r="F326" s="15">
        <f aca="true" t="shared" si="14" ref="F326:F376">D326+E326</f>
        <v>0</v>
      </c>
      <c r="G326" s="14">
        <v>0</v>
      </c>
      <c r="H326" s="14">
        <v>0</v>
      </c>
      <c r="I326" s="15">
        <f aca="true" t="shared" si="15" ref="I326:I376">G326+H326</f>
        <v>0</v>
      </c>
      <c r="Y326" s="2">
        <v>2</v>
      </c>
    </row>
    <row r="327" spans="1:25" ht="12" customHeight="1">
      <c r="A327" s="12">
        <f>A326</f>
        <v>569</v>
      </c>
      <c r="B327" s="12"/>
      <c r="C327" s="13" t="s">
        <v>4</v>
      </c>
      <c r="D327" s="15">
        <v>24000.3</v>
      </c>
      <c r="E327" s="15">
        <v>0</v>
      </c>
      <c r="F327" s="15">
        <f t="shared" si="14"/>
        <v>24000.3</v>
      </c>
      <c r="G327" s="14">
        <v>24204.8</v>
      </c>
      <c r="H327" s="14">
        <v>0</v>
      </c>
      <c r="I327" s="15">
        <f t="shared" si="15"/>
        <v>24204.8</v>
      </c>
      <c r="Y327" s="2">
        <v>3</v>
      </c>
    </row>
    <row r="328" spans="1:25" ht="12" customHeight="1">
      <c r="A328" s="12">
        <f>A327</f>
        <v>569</v>
      </c>
      <c r="B328" s="12"/>
      <c r="C328" s="16" t="s">
        <v>5</v>
      </c>
      <c r="D328" s="18">
        <v>0</v>
      </c>
      <c r="E328" s="18">
        <v>0</v>
      </c>
      <c r="F328" s="18">
        <f t="shared" si="14"/>
        <v>0</v>
      </c>
      <c r="G328" s="17">
        <v>0</v>
      </c>
      <c r="H328" s="17">
        <v>0</v>
      </c>
      <c r="I328" s="18">
        <f t="shared" si="15"/>
        <v>0</v>
      </c>
      <c r="Y328" s="2">
        <v>4</v>
      </c>
    </row>
    <row r="329" spans="1:25" ht="12" customHeight="1">
      <c r="A329" s="8">
        <v>571</v>
      </c>
      <c r="B329" s="8" t="s">
        <v>2</v>
      </c>
      <c r="C329" s="9" t="s">
        <v>98</v>
      </c>
      <c r="D329" s="11">
        <f>SUM(D330:D332)</f>
        <v>0</v>
      </c>
      <c r="E329" s="11">
        <f>SUM(E330:E332)</f>
        <v>0</v>
      </c>
      <c r="F329" s="10">
        <f>SUM(F330:F332)</f>
        <v>0</v>
      </c>
      <c r="G329" s="10">
        <f>SUM(G330:G332)</f>
        <v>0</v>
      </c>
      <c r="H329" s="10">
        <f>SUM(H330:H332)</f>
        <v>0</v>
      </c>
      <c r="I329" s="10">
        <f>SUM(I330:I332)</f>
        <v>0</v>
      </c>
      <c r="Y329" s="2">
        <v>1</v>
      </c>
    </row>
    <row r="330" spans="1:25" ht="12" customHeight="1">
      <c r="A330" s="12">
        <f>A329</f>
        <v>571</v>
      </c>
      <c r="B330" s="12"/>
      <c r="C330" s="13" t="s">
        <v>3</v>
      </c>
      <c r="D330" s="15">
        <v>0</v>
      </c>
      <c r="E330" s="15">
        <v>0</v>
      </c>
      <c r="F330" s="15">
        <f>D330+E330</f>
        <v>0</v>
      </c>
      <c r="G330" s="14">
        <v>0</v>
      </c>
      <c r="H330" s="14">
        <v>0</v>
      </c>
      <c r="I330" s="15">
        <f>G330+H330</f>
        <v>0</v>
      </c>
      <c r="Y330" s="2">
        <v>2</v>
      </c>
    </row>
    <row r="331" spans="1:25" ht="12" customHeight="1">
      <c r="A331" s="12">
        <f>A330</f>
        <v>571</v>
      </c>
      <c r="B331" s="12"/>
      <c r="C331" s="13" t="s">
        <v>4</v>
      </c>
      <c r="D331" s="15">
        <v>0</v>
      </c>
      <c r="E331" s="15">
        <v>0</v>
      </c>
      <c r="F331" s="15">
        <f t="shared" si="14"/>
        <v>0</v>
      </c>
      <c r="G331" s="14">
        <v>0</v>
      </c>
      <c r="H331" s="14">
        <v>0</v>
      </c>
      <c r="I331" s="15">
        <f t="shared" si="15"/>
        <v>0</v>
      </c>
      <c r="Y331" s="2">
        <v>3</v>
      </c>
    </row>
    <row r="332" spans="1:25" ht="12" customHeight="1">
      <c r="A332" s="12">
        <f>A331</f>
        <v>571</v>
      </c>
      <c r="B332" s="12"/>
      <c r="C332" s="16" t="s">
        <v>5</v>
      </c>
      <c r="D332" s="18">
        <v>0</v>
      </c>
      <c r="E332" s="18">
        <v>0</v>
      </c>
      <c r="F332" s="18">
        <f t="shared" si="14"/>
        <v>0</v>
      </c>
      <c r="G332" s="17">
        <v>0</v>
      </c>
      <c r="H332" s="17">
        <v>0</v>
      </c>
      <c r="I332" s="18">
        <f t="shared" si="15"/>
        <v>0</v>
      </c>
      <c r="Y332" s="2">
        <v>4</v>
      </c>
    </row>
    <row r="333" spans="1:25" ht="12" customHeight="1">
      <c r="A333" s="8">
        <v>574</v>
      </c>
      <c r="B333" s="8" t="s">
        <v>2</v>
      </c>
      <c r="C333" s="9" t="s">
        <v>99</v>
      </c>
      <c r="D333" s="11">
        <f>SUM(D334:D336)</f>
        <v>222028</v>
      </c>
      <c r="E333" s="11">
        <f>SUM(E334:E336)</f>
        <v>0</v>
      </c>
      <c r="F333" s="10">
        <f>SUM(F334:F336)</f>
        <v>222028</v>
      </c>
      <c r="G333" s="10">
        <f>SUM(G334:G336)</f>
        <v>208069.3</v>
      </c>
      <c r="H333" s="10">
        <f>SUM(H334:H336)</f>
        <v>0</v>
      </c>
      <c r="I333" s="10">
        <f>SUM(I334:I336)</f>
        <v>208069.3</v>
      </c>
      <c r="Y333" s="2">
        <v>1</v>
      </c>
    </row>
    <row r="334" spans="1:25" ht="12" customHeight="1">
      <c r="A334" s="12">
        <f>A333</f>
        <v>574</v>
      </c>
      <c r="B334" s="12"/>
      <c r="C334" s="13" t="s">
        <v>3</v>
      </c>
      <c r="D334" s="15">
        <v>0</v>
      </c>
      <c r="E334" s="15">
        <v>0</v>
      </c>
      <c r="F334" s="15">
        <f>D334+E334</f>
        <v>0</v>
      </c>
      <c r="G334" s="14">
        <v>0</v>
      </c>
      <c r="H334" s="14">
        <v>0</v>
      </c>
      <c r="I334" s="15">
        <f>G334+H334</f>
        <v>0</v>
      </c>
      <c r="Y334" s="2">
        <v>2</v>
      </c>
    </row>
    <row r="335" spans="1:25" ht="12" customHeight="1">
      <c r="A335" s="12">
        <f>A334</f>
        <v>574</v>
      </c>
      <c r="B335" s="12"/>
      <c r="C335" s="13" t="s">
        <v>4</v>
      </c>
      <c r="D335" s="15">
        <v>222028</v>
      </c>
      <c r="E335" s="15">
        <v>0</v>
      </c>
      <c r="F335" s="15">
        <f t="shared" si="14"/>
        <v>222028</v>
      </c>
      <c r="G335" s="14">
        <v>208069.3</v>
      </c>
      <c r="H335" s="14">
        <v>0</v>
      </c>
      <c r="I335" s="15">
        <f t="shared" si="15"/>
        <v>208069.3</v>
      </c>
      <c r="Y335" s="2">
        <v>3</v>
      </c>
    </row>
    <row r="336" spans="1:25" ht="12" customHeight="1">
      <c r="A336" s="12">
        <f>A335</f>
        <v>574</v>
      </c>
      <c r="B336" s="12"/>
      <c r="C336" s="16" t="s">
        <v>5</v>
      </c>
      <c r="D336" s="18">
        <v>0</v>
      </c>
      <c r="E336" s="18">
        <v>0</v>
      </c>
      <c r="F336" s="18">
        <f t="shared" si="14"/>
        <v>0</v>
      </c>
      <c r="G336" s="17">
        <v>0</v>
      </c>
      <c r="H336" s="17">
        <v>0</v>
      </c>
      <c r="I336" s="18">
        <f t="shared" si="15"/>
        <v>0</v>
      </c>
      <c r="Y336" s="2">
        <v>4</v>
      </c>
    </row>
    <row r="337" spans="1:25" ht="12" customHeight="1">
      <c r="A337" s="8">
        <v>578</v>
      </c>
      <c r="B337" s="8" t="s">
        <v>2</v>
      </c>
      <c r="C337" s="9" t="s">
        <v>100</v>
      </c>
      <c r="D337" s="19">
        <f>SUM(D338:D340)</f>
        <v>4079.2000000000003</v>
      </c>
      <c r="E337" s="11">
        <f>SUM(E338:E340)</f>
        <v>0</v>
      </c>
      <c r="F337" s="10">
        <f>SUM(F338:F340)</f>
        <v>4079.2000000000003</v>
      </c>
      <c r="G337" s="10">
        <f>SUM(G338:G340)</f>
        <v>3802.7</v>
      </c>
      <c r="H337" s="10">
        <f>SUM(H338:H340)</f>
        <v>0</v>
      </c>
      <c r="I337" s="10">
        <f>SUM(I338:I340)</f>
        <v>3802.7</v>
      </c>
      <c r="Y337" s="2">
        <v>1</v>
      </c>
    </row>
    <row r="338" spans="1:25" ht="12" customHeight="1">
      <c r="A338" s="12">
        <f>A337</f>
        <v>578</v>
      </c>
      <c r="B338" s="12"/>
      <c r="C338" s="13" t="s">
        <v>3</v>
      </c>
      <c r="D338" s="21">
        <v>3836.4</v>
      </c>
      <c r="E338" s="15">
        <v>0</v>
      </c>
      <c r="F338" s="15">
        <f>D338+E338</f>
        <v>3836.4</v>
      </c>
      <c r="G338" s="14">
        <v>3455.7</v>
      </c>
      <c r="H338" s="14">
        <v>0</v>
      </c>
      <c r="I338" s="15">
        <f>G338+H338</f>
        <v>3455.7</v>
      </c>
      <c r="Y338" s="2">
        <v>2</v>
      </c>
    </row>
    <row r="339" spans="1:25" ht="12" customHeight="1">
      <c r="A339" s="12">
        <f>A338</f>
        <v>578</v>
      </c>
      <c r="B339" s="12"/>
      <c r="C339" s="13" t="s">
        <v>4</v>
      </c>
      <c r="D339" s="21">
        <v>242.8</v>
      </c>
      <c r="E339" s="15">
        <v>0</v>
      </c>
      <c r="F339" s="15">
        <f t="shared" si="14"/>
        <v>242.8</v>
      </c>
      <c r="G339" s="14">
        <v>347</v>
      </c>
      <c r="H339" s="14">
        <v>0</v>
      </c>
      <c r="I339" s="15">
        <f t="shared" si="15"/>
        <v>347</v>
      </c>
      <c r="Y339" s="2">
        <v>3</v>
      </c>
    </row>
    <row r="340" spans="1:25" ht="12" customHeight="1">
      <c r="A340" s="12">
        <f>A339</f>
        <v>578</v>
      </c>
      <c r="B340" s="12"/>
      <c r="C340" s="16" t="s">
        <v>5</v>
      </c>
      <c r="D340" s="18">
        <v>0</v>
      </c>
      <c r="E340" s="18">
        <v>0</v>
      </c>
      <c r="F340" s="18">
        <f t="shared" si="14"/>
        <v>0</v>
      </c>
      <c r="G340" s="17">
        <v>0</v>
      </c>
      <c r="H340" s="17">
        <v>0</v>
      </c>
      <c r="I340" s="18">
        <f t="shared" si="15"/>
        <v>0</v>
      </c>
      <c r="Y340" s="2">
        <v>4</v>
      </c>
    </row>
    <row r="341" spans="1:25" ht="12" customHeight="1">
      <c r="A341" s="8">
        <v>579</v>
      </c>
      <c r="B341" s="8" t="s">
        <v>2</v>
      </c>
      <c r="C341" s="9" t="s">
        <v>101</v>
      </c>
      <c r="D341" s="11">
        <f>SUM(D342:D344)</f>
        <v>6347.5</v>
      </c>
      <c r="E341" s="11">
        <f>SUM(E342:E344)</f>
        <v>0</v>
      </c>
      <c r="F341" s="10">
        <f>SUM(F342:F344)</f>
        <v>6347.5</v>
      </c>
      <c r="G341" s="10">
        <f>SUM(G342:G344)</f>
        <v>6497.7</v>
      </c>
      <c r="H341" s="10">
        <f>SUM(H342:H344)</f>
        <v>0</v>
      </c>
      <c r="I341" s="10">
        <f>SUM(I342:I344)</f>
        <v>6497.7</v>
      </c>
      <c r="Y341" s="2">
        <v>1</v>
      </c>
    </row>
    <row r="342" spans="1:25" ht="12" customHeight="1">
      <c r="A342" s="12">
        <f>A341</f>
        <v>579</v>
      </c>
      <c r="B342" s="12"/>
      <c r="C342" s="13" t="s">
        <v>3</v>
      </c>
      <c r="D342" s="15">
        <v>45</v>
      </c>
      <c r="E342" s="15">
        <v>0</v>
      </c>
      <c r="F342" s="15">
        <f>D342+E342</f>
        <v>45</v>
      </c>
      <c r="G342" s="14">
        <v>0</v>
      </c>
      <c r="H342" s="14">
        <v>0</v>
      </c>
      <c r="I342" s="15">
        <f>G342+H342</f>
        <v>0</v>
      </c>
      <c r="Y342" s="2">
        <v>2</v>
      </c>
    </row>
    <row r="343" spans="1:25" ht="12" customHeight="1">
      <c r="A343" s="12">
        <f>A342</f>
        <v>579</v>
      </c>
      <c r="B343" s="12"/>
      <c r="C343" s="13" t="s">
        <v>4</v>
      </c>
      <c r="D343" s="15">
        <v>6302.5</v>
      </c>
      <c r="E343" s="15">
        <v>0</v>
      </c>
      <c r="F343" s="15">
        <f t="shared" si="14"/>
        <v>6302.5</v>
      </c>
      <c r="G343" s="14">
        <v>6497.7</v>
      </c>
      <c r="H343" s="14">
        <v>0</v>
      </c>
      <c r="I343" s="15">
        <f t="shared" si="15"/>
        <v>6497.7</v>
      </c>
      <c r="Y343" s="2">
        <v>3</v>
      </c>
    </row>
    <row r="344" spans="1:25" ht="12" customHeight="1">
      <c r="A344" s="12">
        <f>A343</f>
        <v>579</v>
      </c>
      <c r="B344" s="12"/>
      <c r="C344" s="16" t="s">
        <v>5</v>
      </c>
      <c r="D344" s="18">
        <v>0</v>
      </c>
      <c r="E344" s="18">
        <v>0</v>
      </c>
      <c r="F344" s="18">
        <f t="shared" si="14"/>
        <v>0</v>
      </c>
      <c r="G344" s="17">
        <v>0</v>
      </c>
      <c r="H344" s="17">
        <v>0</v>
      </c>
      <c r="I344" s="18">
        <f t="shared" si="15"/>
        <v>0</v>
      </c>
      <c r="Y344" s="2">
        <v>4</v>
      </c>
    </row>
    <row r="345" spans="1:25" ht="12" customHeight="1">
      <c r="A345" s="8">
        <v>580</v>
      </c>
      <c r="B345" s="8" t="s">
        <v>2</v>
      </c>
      <c r="C345" s="9" t="s">
        <v>102</v>
      </c>
      <c r="D345" s="11">
        <f>SUM(D346:D348)</f>
        <v>5587.1</v>
      </c>
      <c r="E345" s="11">
        <f>SUM(E346:E348)</f>
        <v>0</v>
      </c>
      <c r="F345" s="10">
        <f>SUM(F346:F348)</f>
        <v>5587.1</v>
      </c>
      <c r="G345" s="10">
        <f>SUM(G346:G348)</f>
        <v>5808.6</v>
      </c>
      <c r="H345" s="10">
        <f>SUM(H346:H348)</f>
        <v>0</v>
      </c>
      <c r="I345" s="10">
        <f>SUM(I346:I348)</f>
        <v>5808.6</v>
      </c>
      <c r="Y345" s="2">
        <v>1</v>
      </c>
    </row>
    <row r="346" spans="1:25" ht="12" customHeight="1">
      <c r="A346" s="12">
        <f>A345</f>
        <v>580</v>
      </c>
      <c r="B346" s="12"/>
      <c r="C346" s="13" t="s">
        <v>3</v>
      </c>
      <c r="D346" s="15">
        <v>0</v>
      </c>
      <c r="E346" s="15">
        <v>0</v>
      </c>
      <c r="F346" s="15">
        <f>D346+E346</f>
        <v>0</v>
      </c>
      <c r="G346" s="14">
        <v>0</v>
      </c>
      <c r="H346" s="14">
        <v>0</v>
      </c>
      <c r="I346" s="15">
        <f>G346+H346</f>
        <v>0</v>
      </c>
      <c r="Y346" s="2">
        <v>2</v>
      </c>
    </row>
    <row r="347" spans="1:25" ht="12" customHeight="1">
      <c r="A347" s="12">
        <f>A346</f>
        <v>580</v>
      </c>
      <c r="B347" s="12"/>
      <c r="C347" s="13" t="s">
        <v>4</v>
      </c>
      <c r="D347" s="15">
        <v>5587.1</v>
      </c>
      <c r="E347" s="15">
        <v>0</v>
      </c>
      <c r="F347" s="15">
        <f t="shared" si="14"/>
        <v>5587.1</v>
      </c>
      <c r="G347" s="14">
        <v>5808.6</v>
      </c>
      <c r="H347" s="14">
        <v>0</v>
      </c>
      <c r="I347" s="15">
        <f t="shared" si="15"/>
        <v>5808.6</v>
      </c>
      <c r="Y347" s="2">
        <v>3</v>
      </c>
    </row>
    <row r="348" spans="1:25" ht="12" customHeight="1">
      <c r="A348" s="12">
        <f>A347</f>
        <v>580</v>
      </c>
      <c r="B348" s="12"/>
      <c r="C348" s="16" t="s">
        <v>5</v>
      </c>
      <c r="D348" s="18">
        <v>0</v>
      </c>
      <c r="E348" s="18">
        <v>0</v>
      </c>
      <c r="F348" s="18">
        <f t="shared" si="14"/>
        <v>0</v>
      </c>
      <c r="G348" s="17">
        <v>0</v>
      </c>
      <c r="H348" s="17">
        <v>0</v>
      </c>
      <c r="I348" s="18">
        <f t="shared" si="15"/>
        <v>0</v>
      </c>
      <c r="Y348" s="2">
        <v>4</v>
      </c>
    </row>
    <row r="349" spans="1:25" ht="12" customHeight="1">
      <c r="A349" s="8">
        <v>585</v>
      </c>
      <c r="B349" s="8" t="s">
        <v>2</v>
      </c>
      <c r="C349" s="9" t="s">
        <v>103</v>
      </c>
      <c r="D349" s="11">
        <f>SUM(D350:D352)</f>
        <v>1361.5</v>
      </c>
      <c r="E349" s="11">
        <f>SUM(E350:E352)</f>
        <v>0</v>
      </c>
      <c r="F349" s="10">
        <f>SUM(F350:F352)</f>
        <v>1361.5</v>
      </c>
      <c r="G349" s="10">
        <f>SUM(G350:G352)</f>
        <v>1391.7</v>
      </c>
      <c r="H349" s="10">
        <f>SUM(H350:H352)</f>
        <v>0</v>
      </c>
      <c r="I349" s="10">
        <f>SUM(I350:I352)</f>
        <v>1391.7</v>
      </c>
      <c r="Y349" s="2">
        <v>1</v>
      </c>
    </row>
    <row r="350" spans="1:25" ht="12" customHeight="1">
      <c r="A350" s="12">
        <f>A349</f>
        <v>585</v>
      </c>
      <c r="B350" s="12"/>
      <c r="C350" s="13" t="s">
        <v>3</v>
      </c>
      <c r="D350" s="15">
        <v>1361.5</v>
      </c>
      <c r="E350" s="15">
        <v>0</v>
      </c>
      <c r="F350" s="15">
        <f>D350+E350</f>
        <v>1361.5</v>
      </c>
      <c r="G350" s="14">
        <v>1391.7</v>
      </c>
      <c r="H350" s="14">
        <v>0</v>
      </c>
      <c r="I350" s="15">
        <f>G350+H350</f>
        <v>1391.7</v>
      </c>
      <c r="Y350" s="2">
        <v>2</v>
      </c>
    </row>
    <row r="351" spans="1:25" ht="12" customHeight="1">
      <c r="A351" s="12">
        <f>A350</f>
        <v>585</v>
      </c>
      <c r="B351" s="12"/>
      <c r="C351" s="13" t="s">
        <v>4</v>
      </c>
      <c r="D351" s="15">
        <v>0</v>
      </c>
      <c r="E351" s="15">
        <v>0</v>
      </c>
      <c r="F351" s="15">
        <f t="shared" si="14"/>
        <v>0</v>
      </c>
      <c r="G351" s="14">
        <v>0</v>
      </c>
      <c r="H351" s="14">
        <v>0</v>
      </c>
      <c r="I351" s="15">
        <f t="shared" si="15"/>
        <v>0</v>
      </c>
      <c r="Y351" s="2">
        <v>3</v>
      </c>
    </row>
    <row r="352" spans="1:25" ht="12" customHeight="1">
      <c r="A352" s="12">
        <f>A351</f>
        <v>585</v>
      </c>
      <c r="B352" s="12"/>
      <c r="C352" s="16" t="s">
        <v>5</v>
      </c>
      <c r="D352" s="18">
        <v>0</v>
      </c>
      <c r="E352" s="18">
        <v>0</v>
      </c>
      <c r="F352" s="18">
        <f t="shared" si="14"/>
        <v>0</v>
      </c>
      <c r="G352" s="17">
        <v>0</v>
      </c>
      <c r="H352" s="17">
        <v>0</v>
      </c>
      <c r="I352" s="18">
        <f t="shared" si="15"/>
        <v>0</v>
      </c>
      <c r="Y352" s="2">
        <v>4</v>
      </c>
    </row>
    <row r="353" spans="1:25" ht="12" customHeight="1">
      <c r="A353" s="8">
        <v>588</v>
      </c>
      <c r="B353" s="8" t="s">
        <v>2</v>
      </c>
      <c r="C353" s="9" t="s">
        <v>104</v>
      </c>
      <c r="D353" s="11">
        <f>SUM(D354:D356)</f>
        <v>518138.93</v>
      </c>
      <c r="E353" s="11">
        <f>SUM(E354:E356)</f>
        <v>0</v>
      </c>
      <c r="F353" s="10">
        <f>SUM(F354:F356)</f>
        <v>518138.93</v>
      </c>
      <c r="G353" s="10">
        <f>SUM(G354:G356)</f>
        <v>521796.6</v>
      </c>
      <c r="H353" s="10">
        <f>SUM(H354:H356)</f>
        <v>6815.483</v>
      </c>
      <c r="I353" s="10">
        <f>SUM(I354:I356)</f>
        <v>528612.083</v>
      </c>
      <c r="Y353" s="2">
        <v>1</v>
      </c>
    </row>
    <row r="354" spans="1:25" ht="12" customHeight="1">
      <c r="A354" s="12">
        <f>A353</f>
        <v>588</v>
      </c>
      <c r="B354" s="12"/>
      <c r="C354" s="13" t="s">
        <v>3</v>
      </c>
      <c r="D354" s="15">
        <v>3951.83</v>
      </c>
      <c r="E354" s="15">
        <v>0</v>
      </c>
      <c r="F354" s="15">
        <f>D354+E354</f>
        <v>3951.83</v>
      </c>
      <c r="G354" s="14">
        <v>4448.5</v>
      </c>
      <c r="H354" s="14">
        <v>0</v>
      </c>
      <c r="I354" s="15">
        <f>G354+H354</f>
        <v>4448.5</v>
      </c>
      <c r="Y354" s="2">
        <v>2</v>
      </c>
    </row>
    <row r="355" spans="1:25" ht="12" customHeight="1">
      <c r="A355" s="12">
        <f>A354</f>
        <v>588</v>
      </c>
      <c r="B355" s="12"/>
      <c r="C355" s="13" t="s">
        <v>4</v>
      </c>
      <c r="D355" s="15">
        <v>44436.3</v>
      </c>
      <c r="E355" s="15">
        <v>0</v>
      </c>
      <c r="F355" s="15">
        <f t="shared" si="14"/>
        <v>44436.3</v>
      </c>
      <c r="G355" s="14">
        <v>46097.3</v>
      </c>
      <c r="H355" s="14">
        <v>6815.483</v>
      </c>
      <c r="I355" s="15">
        <f t="shared" si="15"/>
        <v>52912.783</v>
      </c>
      <c r="Y355" s="2">
        <v>3</v>
      </c>
    </row>
    <row r="356" spans="1:25" ht="12" customHeight="1">
      <c r="A356" s="12">
        <f>A355</f>
        <v>588</v>
      </c>
      <c r="B356" s="12"/>
      <c r="C356" s="16" t="s">
        <v>5</v>
      </c>
      <c r="D356" s="18">
        <v>469750.8</v>
      </c>
      <c r="E356" s="18">
        <v>0</v>
      </c>
      <c r="F356" s="18">
        <f t="shared" si="14"/>
        <v>469750.8</v>
      </c>
      <c r="G356" s="17">
        <v>471250.8</v>
      </c>
      <c r="H356" s="17">
        <v>0</v>
      </c>
      <c r="I356" s="18">
        <f t="shared" si="15"/>
        <v>471250.8</v>
      </c>
      <c r="Y356" s="2">
        <v>4</v>
      </c>
    </row>
    <row r="357" spans="1:25" ht="12" customHeight="1">
      <c r="A357" s="8">
        <v>589</v>
      </c>
      <c r="B357" s="8" t="s">
        <v>2</v>
      </c>
      <c r="C357" s="9" t="s">
        <v>105</v>
      </c>
      <c r="D357" s="11">
        <f>SUM(D358:D360)</f>
        <v>1319316.55</v>
      </c>
      <c r="E357" s="11">
        <f>SUM(E358:E360)</f>
        <v>0</v>
      </c>
      <c r="F357" s="10">
        <f>SUM(F358:F360)</f>
        <v>1319316.55</v>
      </c>
      <c r="G357" s="10">
        <f>SUM(G358:G360)</f>
        <v>1124975.15</v>
      </c>
      <c r="H357" s="10">
        <f>SUM(H358:H360)</f>
        <v>0</v>
      </c>
      <c r="I357" s="10">
        <f>SUM(I358:I360)</f>
        <v>1124975.15</v>
      </c>
      <c r="Y357" s="2">
        <v>1</v>
      </c>
    </row>
    <row r="358" spans="1:25" ht="12" customHeight="1">
      <c r="A358" s="12">
        <f>A357</f>
        <v>589</v>
      </c>
      <c r="B358" s="12"/>
      <c r="C358" s="13" t="s">
        <v>3</v>
      </c>
      <c r="D358" s="15">
        <v>1319316.55</v>
      </c>
      <c r="E358" s="15">
        <v>0</v>
      </c>
      <c r="F358" s="15">
        <f>D358+E358</f>
        <v>1319316.55</v>
      </c>
      <c r="G358" s="14">
        <v>1124975.15</v>
      </c>
      <c r="H358" s="14">
        <v>0</v>
      </c>
      <c r="I358" s="15">
        <f>G358+H358</f>
        <v>1124975.15</v>
      </c>
      <c r="Y358" s="2">
        <v>2</v>
      </c>
    </row>
    <row r="359" spans="1:25" ht="12" customHeight="1">
      <c r="A359" s="12">
        <f>A358</f>
        <v>589</v>
      </c>
      <c r="B359" s="12"/>
      <c r="C359" s="13" t="s">
        <v>4</v>
      </c>
      <c r="D359" s="15">
        <v>0</v>
      </c>
      <c r="E359" s="15">
        <v>0</v>
      </c>
      <c r="F359" s="15">
        <f t="shared" si="14"/>
        <v>0</v>
      </c>
      <c r="G359" s="14">
        <v>0</v>
      </c>
      <c r="H359" s="14">
        <v>0</v>
      </c>
      <c r="I359" s="15">
        <f t="shared" si="15"/>
        <v>0</v>
      </c>
      <c r="Y359" s="2">
        <v>3</v>
      </c>
    </row>
    <row r="360" spans="1:25" ht="12" customHeight="1">
      <c r="A360" s="12">
        <f>A359</f>
        <v>589</v>
      </c>
      <c r="B360" s="12"/>
      <c r="C360" s="16" t="s">
        <v>5</v>
      </c>
      <c r="D360" s="18">
        <v>0</v>
      </c>
      <c r="E360" s="18">
        <v>0</v>
      </c>
      <c r="F360" s="18">
        <f t="shared" si="14"/>
        <v>0</v>
      </c>
      <c r="G360" s="17">
        <v>0</v>
      </c>
      <c r="H360" s="17">
        <v>0</v>
      </c>
      <c r="I360" s="18">
        <f t="shared" si="15"/>
        <v>0</v>
      </c>
      <c r="Y360" s="2">
        <v>4</v>
      </c>
    </row>
    <row r="361" spans="1:25" ht="12" customHeight="1">
      <c r="A361" s="8">
        <v>590</v>
      </c>
      <c r="B361" s="8" t="s">
        <v>2</v>
      </c>
      <c r="C361" s="9" t="s">
        <v>106</v>
      </c>
      <c r="D361" s="19">
        <f>SUM(D362:D364)</f>
        <v>1506.8</v>
      </c>
      <c r="E361" s="11">
        <f>SUM(E362:E364)</f>
        <v>0</v>
      </c>
      <c r="F361" s="10">
        <f>SUM(F362:F364)</f>
        <v>1506.8</v>
      </c>
      <c r="G361" s="10">
        <f>SUM(G362:G364)</f>
        <v>1639.5</v>
      </c>
      <c r="H361" s="10">
        <f>SUM(H362:H364)</f>
        <v>0</v>
      </c>
      <c r="I361" s="10">
        <f>SUM(I362:I364)</f>
        <v>1639.5</v>
      </c>
      <c r="Y361" s="2">
        <v>1</v>
      </c>
    </row>
    <row r="362" spans="1:25" ht="12" customHeight="1">
      <c r="A362" s="12">
        <f>A361</f>
        <v>590</v>
      </c>
      <c r="B362" s="12"/>
      <c r="C362" s="13" t="s">
        <v>3</v>
      </c>
      <c r="D362" s="21">
        <v>1506.8</v>
      </c>
      <c r="E362" s="15">
        <v>0</v>
      </c>
      <c r="F362" s="15">
        <f>D362+E362</f>
        <v>1506.8</v>
      </c>
      <c r="G362" s="14">
        <v>1639.5</v>
      </c>
      <c r="H362" s="14">
        <v>0</v>
      </c>
      <c r="I362" s="15">
        <f>G362+H362</f>
        <v>1639.5</v>
      </c>
      <c r="Y362" s="2">
        <v>2</v>
      </c>
    </row>
    <row r="363" spans="1:25" ht="12" customHeight="1">
      <c r="A363" s="12">
        <f>A362</f>
        <v>590</v>
      </c>
      <c r="B363" s="12"/>
      <c r="C363" s="13" t="s">
        <v>4</v>
      </c>
      <c r="D363" s="21">
        <v>0</v>
      </c>
      <c r="E363" s="15">
        <v>0</v>
      </c>
      <c r="F363" s="15">
        <f t="shared" si="14"/>
        <v>0</v>
      </c>
      <c r="G363" s="14">
        <v>0</v>
      </c>
      <c r="H363" s="14">
        <v>0</v>
      </c>
      <c r="I363" s="15">
        <f t="shared" si="15"/>
        <v>0</v>
      </c>
      <c r="Y363" s="2">
        <v>3</v>
      </c>
    </row>
    <row r="364" spans="1:25" ht="12" customHeight="1">
      <c r="A364" s="12">
        <f>A363</f>
        <v>590</v>
      </c>
      <c r="B364" s="12"/>
      <c r="C364" s="16" t="s">
        <v>5</v>
      </c>
      <c r="D364" s="22">
        <v>0</v>
      </c>
      <c r="E364" s="18">
        <v>0</v>
      </c>
      <c r="F364" s="18">
        <f t="shared" si="14"/>
        <v>0</v>
      </c>
      <c r="G364" s="17">
        <v>0</v>
      </c>
      <c r="H364" s="17">
        <v>0</v>
      </c>
      <c r="I364" s="18">
        <f t="shared" si="15"/>
        <v>0</v>
      </c>
      <c r="Y364" s="2">
        <v>4</v>
      </c>
    </row>
    <row r="365" spans="1:25" ht="12" customHeight="1">
      <c r="A365" s="8">
        <v>591</v>
      </c>
      <c r="B365" s="8" t="s">
        <v>2</v>
      </c>
      <c r="C365" s="9" t="s">
        <v>107</v>
      </c>
      <c r="D365" s="19">
        <f>SUM(D366:D368)</f>
        <v>6932.9</v>
      </c>
      <c r="E365" s="11">
        <f>SUM(E366:E368)</f>
        <v>0</v>
      </c>
      <c r="F365" s="10">
        <f>SUM(F366:F368)</f>
        <v>6932.9</v>
      </c>
      <c r="G365" s="10">
        <f>SUM(G366:G368)</f>
        <v>3432.9</v>
      </c>
      <c r="H365" s="10">
        <f>SUM(H366:H368)</f>
        <v>0</v>
      </c>
      <c r="I365" s="10">
        <f>SUM(I366:I368)</f>
        <v>3432.9</v>
      </c>
      <c r="Y365" s="2">
        <v>1</v>
      </c>
    </row>
    <row r="366" spans="1:25" ht="12" customHeight="1">
      <c r="A366" s="12">
        <f>A365</f>
        <v>591</v>
      </c>
      <c r="B366" s="12"/>
      <c r="C366" s="13" t="s">
        <v>3</v>
      </c>
      <c r="D366" s="21">
        <v>0</v>
      </c>
      <c r="E366" s="15">
        <v>0</v>
      </c>
      <c r="F366" s="15">
        <f>D366+E366</f>
        <v>0</v>
      </c>
      <c r="G366" s="14">
        <v>0</v>
      </c>
      <c r="H366" s="14">
        <v>0</v>
      </c>
      <c r="I366" s="15">
        <f>G366+H366</f>
        <v>0</v>
      </c>
      <c r="Y366" s="2">
        <v>2</v>
      </c>
    </row>
    <row r="367" spans="1:25" ht="12" customHeight="1">
      <c r="A367" s="12">
        <f>A366</f>
        <v>591</v>
      </c>
      <c r="B367" s="12"/>
      <c r="C367" s="13" t="s">
        <v>4</v>
      </c>
      <c r="D367" s="15">
        <v>6932.9</v>
      </c>
      <c r="E367" s="15">
        <v>0</v>
      </c>
      <c r="F367" s="15">
        <f t="shared" si="14"/>
        <v>6932.9</v>
      </c>
      <c r="G367" s="20">
        <v>3432.9</v>
      </c>
      <c r="H367" s="14">
        <v>0</v>
      </c>
      <c r="I367" s="15">
        <f t="shared" si="15"/>
        <v>3432.9</v>
      </c>
      <c r="Y367" s="2">
        <v>3</v>
      </c>
    </row>
    <row r="368" spans="1:25" ht="12" customHeight="1">
      <c r="A368" s="12">
        <f>A367</f>
        <v>591</v>
      </c>
      <c r="B368" s="12"/>
      <c r="C368" s="16" t="s">
        <v>5</v>
      </c>
      <c r="D368" s="18">
        <v>0</v>
      </c>
      <c r="E368" s="18">
        <v>0</v>
      </c>
      <c r="F368" s="18">
        <f t="shared" si="14"/>
        <v>0</v>
      </c>
      <c r="G368" s="17">
        <v>0</v>
      </c>
      <c r="H368" s="17">
        <v>0</v>
      </c>
      <c r="I368" s="18">
        <f t="shared" si="15"/>
        <v>0</v>
      </c>
      <c r="Y368" s="2">
        <v>4</v>
      </c>
    </row>
    <row r="369" spans="1:25" ht="12" customHeight="1">
      <c r="A369" s="8">
        <v>592</v>
      </c>
      <c r="B369" s="8" t="s">
        <v>2</v>
      </c>
      <c r="C369" s="9" t="s">
        <v>108</v>
      </c>
      <c r="D369" s="19">
        <f>SUM(D370:D372)</f>
        <v>42508.2</v>
      </c>
      <c r="E369" s="11">
        <f>SUM(E370:E372)</f>
        <v>0</v>
      </c>
      <c r="F369" s="10">
        <f>SUM(F370:F372)</f>
        <v>42508.2</v>
      </c>
      <c r="G369" s="10">
        <f>SUM(G370:G372)</f>
        <v>34511.4</v>
      </c>
      <c r="H369" s="10">
        <f>SUM(H370:H372)</f>
        <v>0</v>
      </c>
      <c r="I369" s="10">
        <f>SUM(I370:I372)</f>
        <v>34511.4</v>
      </c>
      <c r="Y369" s="2">
        <v>1</v>
      </c>
    </row>
    <row r="370" spans="1:25" ht="12" customHeight="1">
      <c r="A370" s="12">
        <f>A369</f>
        <v>592</v>
      </c>
      <c r="B370" s="12"/>
      <c r="C370" s="13" t="s">
        <v>3</v>
      </c>
      <c r="D370" s="15">
        <v>0</v>
      </c>
      <c r="E370" s="15">
        <v>0</v>
      </c>
      <c r="F370" s="15">
        <f>D370+E370</f>
        <v>0</v>
      </c>
      <c r="G370" s="14">
        <v>0</v>
      </c>
      <c r="H370" s="14">
        <v>0</v>
      </c>
      <c r="I370" s="15">
        <f>G370+H370</f>
        <v>0</v>
      </c>
      <c r="Y370" s="2">
        <v>2</v>
      </c>
    </row>
    <row r="371" spans="1:25" ht="12" customHeight="1">
      <c r="A371" s="12">
        <f>A370</f>
        <v>592</v>
      </c>
      <c r="B371" s="12"/>
      <c r="C371" s="13" t="s">
        <v>4</v>
      </c>
      <c r="D371" s="21">
        <v>41508.2</v>
      </c>
      <c r="E371" s="15">
        <v>0</v>
      </c>
      <c r="F371" s="15">
        <f t="shared" si="14"/>
        <v>41508.2</v>
      </c>
      <c r="G371" s="14">
        <v>33511.4</v>
      </c>
      <c r="H371" s="14">
        <v>0</v>
      </c>
      <c r="I371" s="15">
        <f t="shared" si="15"/>
        <v>33511.4</v>
      </c>
      <c r="Y371" s="2">
        <v>3</v>
      </c>
    </row>
    <row r="372" spans="1:25" ht="12" customHeight="1">
      <c r="A372" s="12">
        <f>A371</f>
        <v>592</v>
      </c>
      <c r="B372" s="12"/>
      <c r="C372" s="16" t="s">
        <v>5</v>
      </c>
      <c r="D372" s="18">
        <v>1000</v>
      </c>
      <c r="E372" s="18">
        <v>0</v>
      </c>
      <c r="F372" s="18">
        <f t="shared" si="14"/>
        <v>1000</v>
      </c>
      <c r="G372" s="17">
        <v>1000</v>
      </c>
      <c r="H372" s="17">
        <v>0</v>
      </c>
      <c r="I372" s="18">
        <f t="shared" si="15"/>
        <v>1000</v>
      </c>
      <c r="Y372" s="2">
        <v>4</v>
      </c>
    </row>
    <row r="373" spans="1:25" ht="12" customHeight="1">
      <c r="A373" s="8">
        <v>598</v>
      </c>
      <c r="B373" s="8" t="s">
        <v>2</v>
      </c>
      <c r="C373" s="9" t="s">
        <v>109</v>
      </c>
      <c r="D373" s="11">
        <f>SUM(D374:D376)</f>
        <v>0</v>
      </c>
      <c r="E373" s="11">
        <f>SUM(E374:E376)</f>
        <v>0</v>
      </c>
      <c r="F373" s="10">
        <f>SUM(F374:F376)</f>
        <v>0</v>
      </c>
      <c r="G373" s="10">
        <f>SUM(G374:G376)</f>
        <v>0</v>
      </c>
      <c r="H373" s="10">
        <f>SUM(H374:H376)</f>
        <v>0</v>
      </c>
      <c r="I373" s="10">
        <f>SUM(I374:I376)</f>
        <v>0</v>
      </c>
      <c r="Y373" s="2">
        <v>1</v>
      </c>
    </row>
    <row r="374" spans="1:25" ht="12" customHeight="1">
      <c r="A374" s="12">
        <f>A373</f>
        <v>598</v>
      </c>
      <c r="B374" s="12"/>
      <c r="C374" s="13" t="s">
        <v>3</v>
      </c>
      <c r="D374" s="15">
        <v>0</v>
      </c>
      <c r="E374" s="15">
        <v>0</v>
      </c>
      <c r="F374" s="15">
        <f>D374+E374</f>
        <v>0</v>
      </c>
      <c r="G374" s="14">
        <v>0</v>
      </c>
      <c r="H374" s="14">
        <v>0</v>
      </c>
      <c r="I374" s="15">
        <f>G374+H374</f>
        <v>0</v>
      </c>
      <c r="Y374" s="2">
        <v>2</v>
      </c>
    </row>
    <row r="375" spans="1:25" ht="12" customHeight="1">
      <c r="A375" s="12">
        <f>A374</f>
        <v>598</v>
      </c>
      <c r="B375" s="12"/>
      <c r="C375" s="13" t="s">
        <v>4</v>
      </c>
      <c r="D375" s="15">
        <v>0</v>
      </c>
      <c r="E375" s="15">
        <v>0</v>
      </c>
      <c r="F375" s="15">
        <f t="shared" si="14"/>
        <v>0</v>
      </c>
      <c r="G375" s="14">
        <v>0</v>
      </c>
      <c r="H375" s="14">
        <v>0</v>
      </c>
      <c r="I375" s="15">
        <f t="shared" si="15"/>
        <v>0</v>
      </c>
      <c r="Y375" s="2">
        <v>3</v>
      </c>
    </row>
    <row r="376" spans="1:25" ht="12" customHeight="1">
      <c r="A376" s="12">
        <f>A375</f>
        <v>598</v>
      </c>
      <c r="B376" s="12"/>
      <c r="C376" s="16" t="s">
        <v>5</v>
      </c>
      <c r="D376" s="18">
        <v>0</v>
      </c>
      <c r="E376" s="18">
        <v>0</v>
      </c>
      <c r="F376" s="18">
        <f t="shared" si="14"/>
        <v>0</v>
      </c>
      <c r="G376" s="17">
        <v>0</v>
      </c>
      <c r="H376" s="17">
        <v>0</v>
      </c>
      <c r="I376" s="18">
        <f t="shared" si="15"/>
        <v>0</v>
      </c>
      <c r="Y376" s="2">
        <v>4</v>
      </c>
    </row>
    <row r="377" spans="1:26" ht="12" customHeight="1">
      <c r="A377" s="8"/>
      <c r="B377" s="8"/>
      <c r="C377" s="24" t="s">
        <v>12</v>
      </c>
      <c r="D377" s="25">
        <f>SUMIF($Y$133:$Y$376,$Z377,D$133:D$376)</f>
        <v>54958856.33899999</v>
      </c>
      <c r="E377" s="25">
        <f>SUMIF($Y$133:$Y$376,$Z377,E$133:E$376)</f>
        <v>14119772.591</v>
      </c>
      <c r="F377" s="25">
        <f aca="true" t="shared" si="16" ref="F377:I380">SUMIF($Y$133:$Y$376,$Z377,F$133:F$376)</f>
        <v>69078628.93</v>
      </c>
      <c r="G377" s="25">
        <f t="shared" si="16"/>
        <v>54325798.65099999</v>
      </c>
      <c r="H377" s="25">
        <f t="shared" si="16"/>
        <v>17836181.628</v>
      </c>
      <c r="I377" s="25">
        <f t="shared" si="16"/>
        <v>72161980.27900003</v>
      </c>
      <c r="Z377" s="2">
        <v>1</v>
      </c>
    </row>
    <row r="378" spans="1:26" ht="12" customHeight="1">
      <c r="A378" s="12"/>
      <c r="B378" s="12"/>
      <c r="C378" s="26" t="s">
        <v>3</v>
      </c>
      <c r="D378" s="25">
        <f>SUMIF($Y$133:$Y$376,$Z378,D$133:D$376)</f>
        <v>19540630.284</v>
      </c>
      <c r="E378" s="25">
        <f>SUMIF($Y$133:$Y$376,$Z378,E$133:E$376)</f>
        <v>0</v>
      </c>
      <c r="F378" s="25">
        <f t="shared" si="16"/>
        <v>19540630.284</v>
      </c>
      <c r="G378" s="25">
        <f t="shared" si="16"/>
        <v>18969408.249999996</v>
      </c>
      <c r="H378" s="25">
        <f t="shared" si="16"/>
        <v>0</v>
      </c>
      <c r="I378" s="25">
        <f t="shared" si="16"/>
        <v>18969408.249999996</v>
      </c>
      <c r="Z378" s="2">
        <v>2</v>
      </c>
    </row>
    <row r="379" spans="1:26" ht="12" customHeight="1">
      <c r="A379" s="12"/>
      <c r="B379" s="12"/>
      <c r="C379" s="26" t="s">
        <v>4</v>
      </c>
      <c r="D379" s="25">
        <f>SUMIF($Y$133:$Y$376,$Z379,D$133:D$376)</f>
        <v>30941654.777</v>
      </c>
      <c r="E379" s="25">
        <f>SUMIF($Y$133:$Y$376,$Z379,E$133:E$376)</f>
        <v>13811941.335</v>
      </c>
      <c r="F379" s="25">
        <f t="shared" si="16"/>
        <v>44753596.11199999</v>
      </c>
      <c r="G379" s="25">
        <f t="shared" si="16"/>
        <v>30782146.915999997</v>
      </c>
      <c r="H379" s="25">
        <f t="shared" si="16"/>
        <v>17451387.224999998</v>
      </c>
      <c r="I379" s="25">
        <f t="shared" si="16"/>
        <v>48233534.14099999</v>
      </c>
      <c r="Z379" s="2">
        <v>3</v>
      </c>
    </row>
    <row r="380" spans="1:26" ht="12" customHeight="1">
      <c r="A380" s="12"/>
      <c r="B380" s="12"/>
      <c r="C380" s="31" t="s">
        <v>5</v>
      </c>
      <c r="D380" s="32">
        <f>SUMIF($Y$133:$Y$376,$Z380,D$133:D$376)</f>
        <v>4476571.278</v>
      </c>
      <c r="E380" s="32">
        <f>SUMIF($Y$133:$Y$376,$Z380,E$133:E$376)</f>
        <v>307831.256</v>
      </c>
      <c r="F380" s="32">
        <f t="shared" si="16"/>
        <v>4784402.534</v>
      </c>
      <c r="G380" s="32">
        <f t="shared" si="16"/>
        <v>4574243.485</v>
      </c>
      <c r="H380" s="32">
        <f t="shared" si="16"/>
        <v>384794.403</v>
      </c>
      <c r="I380" s="32">
        <f t="shared" si="16"/>
        <v>4959037.888000001</v>
      </c>
      <c r="Z380" s="2">
        <v>4</v>
      </c>
    </row>
    <row r="381" spans="1:9" ht="12" customHeight="1">
      <c r="A381" s="28"/>
      <c r="B381" s="28"/>
      <c r="C381" s="28" t="s">
        <v>13</v>
      </c>
      <c r="D381" s="30"/>
      <c r="E381" s="30"/>
      <c r="F381" s="30"/>
      <c r="G381" s="29"/>
      <c r="H381" s="29"/>
      <c r="I381" s="30"/>
    </row>
    <row r="382" spans="1:25" ht="12" customHeight="1">
      <c r="A382" s="8">
        <v>586</v>
      </c>
      <c r="B382" s="8" t="s">
        <v>2</v>
      </c>
      <c r="C382" s="9" t="s">
        <v>110</v>
      </c>
      <c r="D382" s="11">
        <f>SUM(D383:D385)</f>
        <v>11943312.3</v>
      </c>
      <c r="E382" s="11">
        <f>SUM(E383:E385)</f>
        <v>4391.137</v>
      </c>
      <c r="F382" s="10">
        <f>SUM(F383:F385)</f>
        <v>11947703.436999999</v>
      </c>
      <c r="G382" s="10">
        <f>SUM(G383:G385)</f>
        <v>12113495.2</v>
      </c>
      <c r="H382" s="10">
        <f>SUM(H383:H385)</f>
        <v>85691.137</v>
      </c>
      <c r="I382" s="10">
        <f>SUM(I383:I385)</f>
        <v>12199186.337000001</v>
      </c>
      <c r="Y382" s="2">
        <v>1</v>
      </c>
    </row>
    <row r="383" spans="1:25" ht="12" customHeight="1">
      <c r="A383" s="12">
        <f>A382</f>
        <v>586</v>
      </c>
      <c r="B383" s="12"/>
      <c r="C383" s="13" t="s">
        <v>3</v>
      </c>
      <c r="D383" s="15">
        <v>8215976.5</v>
      </c>
      <c r="E383" s="15">
        <v>0</v>
      </c>
      <c r="F383" s="15">
        <f aca="true" t="shared" si="17" ref="F383:F389">D383+E383</f>
        <v>8215976.5</v>
      </c>
      <c r="G383" s="14">
        <v>8384793</v>
      </c>
      <c r="H383" s="14">
        <v>0</v>
      </c>
      <c r="I383" s="15">
        <f aca="true" t="shared" si="18" ref="I383:I389">G383+H383</f>
        <v>8384793</v>
      </c>
      <c r="Y383" s="2">
        <v>2</v>
      </c>
    </row>
    <row r="384" spans="1:25" ht="12" customHeight="1">
      <c r="A384" s="12">
        <f>A383</f>
        <v>586</v>
      </c>
      <c r="B384" s="12"/>
      <c r="C384" s="13" t="s">
        <v>4</v>
      </c>
      <c r="D384" s="15">
        <v>72748.9</v>
      </c>
      <c r="E384" s="15">
        <v>4391.137</v>
      </c>
      <c r="F384" s="15">
        <f t="shared" si="17"/>
        <v>77140.037</v>
      </c>
      <c r="G384" s="14">
        <v>72248.9</v>
      </c>
      <c r="H384" s="14">
        <v>85691.137</v>
      </c>
      <c r="I384" s="15">
        <f t="shared" si="18"/>
        <v>157940.037</v>
      </c>
      <c r="Y384" s="2">
        <v>3</v>
      </c>
    </row>
    <row r="385" spans="1:25" ht="12" customHeight="1">
      <c r="A385" s="12">
        <f>A384</f>
        <v>586</v>
      </c>
      <c r="B385" s="12"/>
      <c r="C385" s="16" t="s">
        <v>5</v>
      </c>
      <c r="D385" s="18">
        <v>3654586.9</v>
      </c>
      <c r="E385" s="18">
        <v>0</v>
      </c>
      <c r="F385" s="18">
        <f t="shared" si="17"/>
        <v>3654586.9</v>
      </c>
      <c r="G385" s="17">
        <v>3656453.3</v>
      </c>
      <c r="H385" s="17">
        <v>0</v>
      </c>
      <c r="I385" s="18">
        <f t="shared" si="18"/>
        <v>3656453.3</v>
      </c>
      <c r="Y385" s="2">
        <v>4</v>
      </c>
    </row>
    <row r="386" spans="1:25" ht="12" customHeight="1">
      <c r="A386" s="8">
        <v>593</v>
      </c>
      <c r="B386" s="8" t="s">
        <v>2</v>
      </c>
      <c r="C386" s="9" t="s">
        <v>111</v>
      </c>
      <c r="D386" s="11">
        <f>SUM(D387:D389)</f>
        <v>4221525.859</v>
      </c>
      <c r="E386" s="11">
        <f>SUM(E387:E389)</f>
        <v>0</v>
      </c>
      <c r="F386" s="10">
        <f>SUM(F387:F389)</f>
        <v>4221525.859</v>
      </c>
      <c r="G386" s="10">
        <f>SUM(G387:G389)</f>
        <v>4726599.47</v>
      </c>
      <c r="H386" s="10">
        <f>SUM(H387:H389)</f>
        <v>0</v>
      </c>
      <c r="I386" s="10">
        <f>SUM(I387:I389)</f>
        <v>4726599.47</v>
      </c>
      <c r="Y386" s="2">
        <v>1</v>
      </c>
    </row>
    <row r="387" spans="1:25" ht="12" customHeight="1">
      <c r="A387" s="12">
        <f>A386</f>
        <v>593</v>
      </c>
      <c r="B387" s="12"/>
      <c r="C387" s="13" t="s">
        <v>3</v>
      </c>
      <c r="D387" s="15">
        <v>4221525.859</v>
      </c>
      <c r="E387" s="15">
        <v>0</v>
      </c>
      <c r="F387" s="15">
        <f>D387+E387</f>
        <v>4221525.859</v>
      </c>
      <c r="G387" s="14">
        <v>4726599.47</v>
      </c>
      <c r="H387" s="14">
        <v>0</v>
      </c>
      <c r="I387" s="15">
        <f>G387+H387</f>
        <v>4726599.47</v>
      </c>
      <c r="Y387" s="2">
        <v>2</v>
      </c>
    </row>
    <row r="388" spans="1:25" ht="12" customHeight="1">
      <c r="A388" s="12">
        <f>A387</f>
        <v>593</v>
      </c>
      <c r="B388" s="12"/>
      <c r="C388" s="13" t="s">
        <v>4</v>
      </c>
      <c r="D388" s="15">
        <v>0</v>
      </c>
      <c r="E388" s="15">
        <v>0</v>
      </c>
      <c r="F388" s="15">
        <f t="shared" si="17"/>
        <v>0</v>
      </c>
      <c r="G388" s="14">
        <v>0</v>
      </c>
      <c r="H388" s="14">
        <v>0</v>
      </c>
      <c r="I388" s="15">
        <f t="shared" si="18"/>
        <v>0</v>
      </c>
      <c r="Y388" s="2">
        <v>3</v>
      </c>
    </row>
    <row r="389" spans="1:25" ht="12" customHeight="1">
      <c r="A389" s="12">
        <f>A388</f>
        <v>593</v>
      </c>
      <c r="B389" s="12"/>
      <c r="C389" s="16" t="s">
        <v>5</v>
      </c>
      <c r="D389" s="18">
        <v>0</v>
      </c>
      <c r="E389" s="18">
        <v>0</v>
      </c>
      <c r="F389" s="18">
        <f t="shared" si="17"/>
        <v>0</v>
      </c>
      <c r="G389" s="17">
        <v>0</v>
      </c>
      <c r="H389" s="17">
        <v>0</v>
      </c>
      <c r="I389" s="18">
        <f t="shared" si="18"/>
        <v>0</v>
      </c>
      <c r="Y389" s="2">
        <v>4</v>
      </c>
    </row>
    <row r="390" spans="1:26" ht="12" customHeight="1">
      <c r="A390" s="8"/>
      <c r="B390" s="8"/>
      <c r="C390" s="24" t="s">
        <v>14</v>
      </c>
      <c r="D390" s="25">
        <f>SUMIF($Y$382:$Y$389,$Z390,D$382:D$389)</f>
        <v>16164838.159000002</v>
      </c>
      <c r="E390" s="25">
        <f>SUMIF($Y$382:$Y$389,$Z390,E$382:E$389)</f>
        <v>4391.137</v>
      </c>
      <c r="F390" s="25">
        <f aca="true" t="shared" si="19" ref="F390:I393">SUMIF($Y$382:$Y$389,$Z390,F$382:F$389)</f>
        <v>16169229.296</v>
      </c>
      <c r="G390" s="25">
        <f t="shared" si="19"/>
        <v>16840094.669999998</v>
      </c>
      <c r="H390" s="25">
        <f t="shared" si="19"/>
        <v>85691.137</v>
      </c>
      <c r="I390" s="25">
        <f t="shared" si="19"/>
        <v>16925785.807</v>
      </c>
      <c r="Z390" s="2">
        <v>1</v>
      </c>
    </row>
    <row r="391" spans="1:26" ht="12" customHeight="1">
      <c r="A391" s="12"/>
      <c r="B391" s="12"/>
      <c r="C391" s="26" t="s">
        <v>3</v>
      </c>
      <c r="D391" s="25">
        <f>SUMIF($Y$382:$Y$389,$Z391,D$382:D$389)</f>
        <v>12437502.359000001</v>
      </c>
      <c r="E391" s="25">
        <f>SUMIF($Y$382:$Y$389,$Z391,E$382:E$389)</f>
        <v>0</v>
      </c>
      <c r="F391" s="25">
        <f t="shared" si="19"/>
        <v>12437502.359000001</v>
      </c>
      <c r="G391" s="25">
        <f t="shared" si="19"/>
        <v>13111392.469999999</v>
      </c>
      <c r="H391" s="25">
        <f t="shared" si="19"/>
        <v>0</v>
      </c>
      <c r="I391" s="25">
        <f t="shared" si="19"/>
        <v>13111392.469999999</v>
      </c>
      <c r="Z391" s="2">
        <v>2</v>
      </c>
    </row>
    <row r="392" spans="1:26" ht="12" customHeight="1">
      <c r="A392" s="12"/>
      <c r="B392" s="12"/>
      <c r="C392" s="26" t="s">
        <v>4</v>
      </c>
      <c r="D392" s="25">
        <f>SUMIF($Y$382:$Y$389,$Z392,D$382:D$389)</f>
        <v>72748.9</v>
      </c>
      <c r="E392" s="25">
        <f>SUMIF($Y$382:$Y$389,$Z392,E$382:E$389)</f>
        <v>4391.137</v>
      </c>
      <c r="F392" s="25">
        <f t="shared" si="19"/>
        <v>77140.037</v>
      </c>
      <c r="G392" s="25">
        <f t="shared" si="19"/>
        <v>72248.9</v>
      </c>
      <c r="H392" s="25">
        <f t="shared" si="19"/>
        <v>85691.137</v>
      </c>
      <c r="I392" s="25">
        <f t="shared" si="19"/>
        <v>157940.037</v>
      </c>
      <c r="Z392" s="2">
        <v>3</v>
      </c>
    </row>
    <row r="393" spans="1:26" ht="12" customHeight="1">
      <c r="A393" s="12"/>
      <c r="B393" s="12"/>
      <c r="C393" s="31" t="s">
        <v>5</v>
      </c>
      <c r="D393" s="32">
        <f>SUMIF($Y$382:$Y$389,$Z393,D$382:D$389)</f>
        <v>3654586.9</v>
      </c>
      <c r="E393" s="32">
        <f>SUMIF($Y$382:$Y$389,$Z393,E$382:E$389)</f>
        <v>0</v>
      </c>
      <c r="F393" s="32">
        <f t="shared" si="19"/>
        <v>3654586.9</v>
      </c>
      <c r="G393" s="32">
        <f t="shared" si="19"/>
        <v>3656453.3</v>
      </c>
      <c r="H393" s="32">
        <f t="shared" si="19"/>
        <v>0</v>
      </c>
      <c r="I393" s="32">
        <f t="shared" si="19"/>
        <v>3656453.3</v>
      </c>
      <c r="Z393" s="2">
        <v>4</v>
      </c>
    </row>
    <row r="394" spans="1:9" ht="12" customHeight="1">
      <c r="A394" s="28"/>
      <c r="B394" s="28"/>
      <c r="C394" s="28" t="s">
        <v>15</v>
      </c>
      <c r="D394" s="30"/>
      <c r="E394" s="30"/>
      <c r="F394" s="30"/>
      <c r="G394" s="29"/>
      <c r="H394" s="29"/>
      <c r="I394" s="30"/>
    </row>
    <row r="395" spans="1:25" ht="12" customHeight="1">
      <c r="A395" s="8">
        <v>601</v>
      </c>
      <c r="B395" s="8" t="s">
        <v>2</v>
      </c>
      <c r="C395" s="9" t="s">
        <v>112</v>
      </c>
      <c r="D395" s="19">
        <f>SUM(D396:D398)</f>
        <v>16749.9</v>
      </c>
      <c r="E395" s="11">
        <f>SUM(E396:E398)</f>
        <v>0</v>
      </c>
      <c r="F395" s="10">
        <f>SUM(F396:F398)</f>
        <v>16749.9</v>
      </c>
      <c r="G395" s="10">
        <f>SUM(G396:G398)</f>
        <v>16902.8</v>
      </c>
      <c r="H395" s="10">
        <f>SUM(H396:H398)</f>
        <v>0</v>
      </c>
      <c r="I395" s="10">
        <f>SUM(I396:I398)</f>
        <v>16902.8</v>
      </c>
      <c r="Y395" s="2">
        <v>1</v>
      </c>
    </row>
    <row r="396" spans="1:25" ht="12" customHeight="1">
      <c r="A396" s="12">
        <f>A395</f>
        <v>601</v>
      </c>
      <c r="B396" s="12"/>
      <c r="C396" s="13" t="s">
        <v>3</v>
      </c>
      <c r="D396" s="21">
        <v>10069.9</v>
      </c>
      <c r="E396" s="15">
        <v>0</v>
      </c>
      <c r="F396" s="15">
        <f aca="true" t="shared" si="20" ref="F396:F454">D396+E396</f>
        <v>10069.9</v>
      </c>
      <c r="G396" s="14">
        <v>10122.8</v>
      </c>
      <c r="H396" s="14">
        <v>0</v>
      </c>
      <c r="I396" s="15">
        <f aca="true" t="shared" si="21" ref="I396:I454">G396+H396</f>
        <v>10122.8</v>
      </c>
      <c r="Y396" s="2">
        <v>2</v>
      </c>
    </row>
    <row r="397" spans="1:25" ht="12" customHeight="1">
      <c r="A397" s="12">
        <f>A396</f>
        <v>601</v>
      </c>
      <c r="B397" s="12"/>
      <c r="C397" s="13" t="s">
        <v>4</v>
      </c>
      <c r="D397" s="21">
        <v>1180</v>
      </c>
      <c r="E397" s="15">
        <v>0</v>
      </c>
      <c r="F397" s="15">
        <f t="shared" si="20"/>
        <v>1180</v>
      </c>
      <c r="G397" s="14">
        <v>1280</v>
      </c>
      <c r="H397" s="14">
        <v>0</v>
      </c>
      <c r="I397" s="15">
        <f t="shared" si="21"/>
        <v>1280</v>
      </c>
      <c r="Y397" s="2">
        <v>3</v>
      </c>
    </row>
    <row r="398" spans="1:25" ht="12" customHeight="1">
      <c r="A398" s="12">
        <f>A397</f>
        <v>601</v>
      </c>
      <c r="B398" s="12"/>
      <c r="C398" s="16" t="s">
        <v>5</v>
      </c>
      <c r="D398" s="22">
        <v>5500</v>
      </c>
      <c r="E398" s="18">
        <v>0</v>
      </c>
      <c r="F398" s="18">
        <f t="shared" si="20"/>
        <v>5500</v>
      </c>
      <c r="G398" s="17">
        <v>5500</v>
      </c>
      <c r="H398" s="17">
        <v>0</v>
      </c>
      <c r="I398" s="18">
        <f t="shared" si="21"/>
        <v>5500</v>
      </c>
      <c r="Y398" s="2">
        <v>4</v>
      </c>
    </row>
    <row r="399" spans="1:25" ht="12" customHeight="1">
      <c r="A399" s="8">
        <v>608</v>
      </c>
      <c r="B399" s="8" t="s">
        <v>2</v>
      </c>
      <c r="C399" s="9" t="s">
        <v>113</v>
      </c>
      <c r="D399" s="19">
        <f>SUM(D400:D402)</f>
        <v>34604.4</v>
      </c>
      <c r="E399" s="11">
        <f>SUM(E400:E402)</f>
        <v>0</v>
      </c>
      <c r="F399" s="10">
        <f>SUM(F400:F402)</f>
        <v>34604.4</v>
      </c>
      <c r="G399" s="10">
        <f>SUM(G400:G402)</f>
        <v>35258.3</v>
      </c>
      <c r="H399" s="10">
        <f>SUM(H400:H402)</f>
        <v>0</v>
      </c>
      <c r="I399" s="10">
        <f>SUM(I400:I402)</f>
        <v>35258.3</v>
      </c>
      <c r="Y399" s="2">
        <v>1</v>
      </c>
    </row>
    <row r="400" spans="1:25" ht="12" customHeight="1">
      <c r="A400" s="12">
        <f>A399</f>
        <v>608</v>
      </c>
      <c r="B400" s="12"/>
      <c r="C400" s="13" t="s">
        <v>3</v>
      </c>
      <c r="D400" s="21">
        <v>32697.4</v>
      </c>
      <c r="E400" s="15">
        <v>0</v>
      </c>
      <c r="F400" s="15">
        <f>D400+E400</f>
        <v>32697.4</v>
      </c>
      <c r="G400" s="14">
        <v>33351.3</v>
      </c>
      <c r="H400" s="14">
        <v>0</v>
      </c>
      <c r="I400" s="15">
        <f>G400+H400</f>
        <v>33351.3</v>
      </c>
      <c r="Y400" s="2">
        <v>2</v>
      </c>
    </row>
    <row r="401" spans="1:25" ht="12" customHeight="1">
      <c r="A401" s="12">
        <f>A400</f>
        <v>608</v>
      </c>
      <c r="B401" s="12"/>
      <c r="C401" s="13" t="s">
        <v>4</v>
      </c>
      <c r="D401" s="21">
        <v>1907</v>
      </c>
      <c r="E401" s="15">
        <v>0</v>
      </c>
      <c r="F401" s="15">
        <f t="shared" si="20"/>
        <v>1907</v>
      </c>
      <c r="G401" s="14">
        <v>1907</v>
      </c>
      <c r="H401" s="14">
        <v>0</v>
      </c>
      <c r="I401" s="15">
        <f t="shared" si="21"/>
        <v>1907</v>
      </c>
      <c r="Y401" s="2">
        <v>3</v>
      </c>
    </row>
    <row r="402" spans="1:25" ht="12" customHeight="1">
      <c r="A402" s="12">
        <f>A401</f>
        <v>608</v>
      </c>
      <c r="B402" s="12"/>
      <c r="C402" s="16" t="s">
        <v>5</v>
      </c>
      <c r="D402" s="22">
        <v>0</v>
      </c>
      <c r="E402" s="18">
        <v>0</v>
      </c>
      <c r="F402" s="18">
        <f t="shared" si="20"/>
        <v>0</v>
      </c>
      <c r="G402" s="17">
        <v>0</v>
      </c>
      <c r="H402" s="17">
        <v>0</v>
      </c>
      <c r="I402" s="18">
        <f t="shared" si="21"/>
        <v>0</v>
      </c>
      <c r="Y402" s="2">
        <v>4</v>
      </c>
    </row>
    <row r="403" spans="1:25" ht="12" customHeight="1">
      <c r="A403" s="8">
        <v>612</v>
      </c>
      <c r="B403" s="8" t="s">
        <v>2</v>
      </c>
      <c r="C403" s="9" t="s">
        <v>114</v>
      </c>
      <c r="D403" s="19">
        <f>SUM(D404:D406)</f>
        <v>38686.1</v>
      </c>
      <c r="E403" s="11">
        <f>SUM(E404:E406)</f>
        <v>0</v>
      </c>
      <c r="F403" s="10">
        <f>SUM(F404:F406)</f>
        <v>38686.1</v>
      </c>
      <c r="G403" s="10">
        <f>SUM(G404:G406)</f>
        <v>39459.7</v>
      </c>
      <c r="H403" s="10">
        <f>SUM(H404:H406)</f>
        <v>0</v>
      </c>
      <c r="I403" s="10">
        <f>SUM(I404:I406)</f>
        <v>39459.7</v>
      </c>
      <c r="Y403" s="2">
        <v>1</v>
      </c>
    </row>
    <row r="404" spans="1:25" ht="12" customHeight="1">
      <c r="A404" s="12">
        <f>A403</f>
        <v>612</v>
      </c>
      <c r="B404" s="12"/>
      <c r="C404" s="13" t="s">
        <v>3</v>
      </c>
      <c r="D404" s="21">
        <v>38678.1</v>
      </c>
      <c r="E404" s="15">
        <v>0</v>
      </c>
      <c r="F404" s="15">
        <f>D404+E404</f>
        <v>38678.1</v>
      </c>
      <c r="G404" s="14">
        <v>39451.7</v>
      </c>
      <c r="H404" s="14">
        <v>0</v>
      </c>
      <c r="I404" s="15">
        <f>G404+H404</f>
        <v>39451.7</v>
      </c>
      <c r="Y404" s="2">
        <v>2</v>
      </c>
    </row>
    <row r="405" spans="1:25" ht="12" customHeight="1">
      <c r="A405" s="12">
        <f>A404</f>
        <v>612</v>
      </c>
      <c r="B405" s="12"/>
      <c r="C405" s="13" t="s">
        <v>4</v>
      </c>
      <c r="D405" s="21">
        <v>8</v>
      </c>
      <c r="E405" s="15">
        <v>0</v>
      </c>
      <c r="F405" s="15">
        <f t="shared" si="20"/>
        <v>8</v>
      </c>
      <c r="G405" s="14">
        <v>8</v>
      </c>
      <c r="H405" s="14">
        <v>0</v>
      </c>
      <c r="I405" s="15">
        <f t="shared" si="21"/>
        <v>8</v>
      </c>
      <c r="Y405" s="2">
        <v>3</v>
      </c>
    </row>
    <row r="406" spans="1:25" ht="12" customHeight="1">
      <c r="A406" s="12">
        <f>A405</f>
        <v>612</v>
      </c>
      <c r="B406" s="12"/>
      <c r="C406" s="16" t="s">
        <v>5</v>
      </c>
      <c r="D406" s="22">
        <v>0</v>
      </c>
      <c r="E406" s="18">
        <v>0</v>
      </c>
      <c r="F406" s="18">
        <f t="shared" si="20"/>
        <v>0</v>
      </c>
      <c r="G406" s="17">
        <v>0</v>
      </c>
      <c r="H406" s="17">
        <v>0</v>
      </c>
      <c r="I406" s="18">
        <f t="shared" si="21"/>
        <v>0</v>
      </c>
      <c r="Y406" s="2">
        <v>4</v>
      </c>
    </row>
    <row r="407" spans="1:25" ht="12" customHeight="1">
      <c r="A407" s="8">
        <v>616</v>
      </c>
      <c r="B407" s="8" t="s">
        <v>2</v>
      </c>
      <c r="C407" s="9" t="s">
        <v>115</v>
      </c>
      <c r="D407" s="19">
        <f>SUM(D408:D410)</f>
        <v>21656</v>
      </c>
      <c r="E407" s="11">
        <f>SUM(E408:E410)</f>
        <v>0</v>
      </c>
      <c r="F407" s="10">
        <f>SUM(F408:F410)</f>
        <v>21656</v>
      </c>
      <c r="G407" s="10">
        <f>SUM(G408:G410)</f>
        <v>22089.1</v>
      </c>
      <c r="H407" s="10">
        <f>SUM(H408:H410)</f>
        <v>0</v>
      </c>
      <c r="I407" s="10">
        <f>SUM(I408:I410)</f>
        <v>22089.1</v>
      </c>
      <c r="Y407" s="2">
        <v>1</v>
      </c>
    </row>
    <row r="408" spans="1:25" ht="12" customHeight="1">
      <c r="A408" s="12">
        <f>A407</f>
        <v>616</v>
      </c>
      <c r="B408" s="12"/>
      <c r="C408" s="13" t="s">
        <v>3</v>
      </c>
      <c r="D408" s="21">
        <v>21656</v>
      </c>
      <c r="E408" s="15">
        <v>0</v>
      </c>
      <c r="F408" s="15">
        <f>D408+E408</f>
        <v>21656</v>
      </c>
      <c r="G408" s="14">
        <v>22089.1</v>
      </c>
      <c r="H408" s="14">
        <v>0</v>
      </c>
      <c r="I408" s="15">
        <f>G408+H408</f>
        <v>22089.1</v>
      </c>
      <c r="Y408" s="2">
        <v>2</v>
      </c>
    </row>
    <row r="409" spans="1:25" ht="12" customHeight="1">
      <c r="A409" s="12">
        <f>A408</f>
        <v>616</v>
      </c>
      <c r="B409" s="12"/>
      <c r="C409" s="13" t="s">
        <v>4</v>
      </c>
      <c r="D409" s="15">
        <v>0</v>
      </c>
      <c r="E409" s="15">
        <v>0</v>
      </c>
      <c r="F409" s="15">
        <f t="shared" si="20"/>
        <v>0</v>
      </c>
      <c r="G409" s="14">
        <v>0</v>
      </c>
      <c r="H409" s="14">
        <v>0</v>
      </c>
      <c r="I409" s="15">
        <f t="shared" si="21"/>
        <v>0</v>
      </c>
      <c r="Y409" s="2">
        <v>3</v>
      </c>
    </row>
    <row r="410" spans="1:25" ht="12" customHeight="1">
      <c r="A410" s="12">
        <f>A409</f>
        <v>616</v>
      </c>
      <c r="B410" s="12"/>
      <c r="C410" s="16" t="s">
        <v>5</v>
      </c>
      <c r="D410" s="18">
        <v>0</v>
      </c>
      <c r="E410" s="18">
        <v>0</v>
      </c>
      <c r="F410" s="18">
        <f t="shared" si="20"/>
        <v>0</v>
      </c>
      <c r="G410" s="17">
        <v>0</v>
      </c>
      <c r="H410" s="17">
        <v>0</v>
      </c>
      <c r="I410" s="18">
        <f t="shared" si="21"/>
        <v>0</v>
      </c>
      <c r="Y410" s="2">
        <v>4</v>
      </c>
    </row>
    <row r="411" spans="1:25" ht="12" customHeight="1">
      <c r="A411" s="8">
        <v>620</v>
      </c>
      <c r="B411" s="8" t="s">
        <v>2</v>
      </c>
      <c r="C411" s="9" t="s">
        <v>116</v>
      </c>
      <c r="D411" s="19">
        <f>SUM(D412:D414)</f>
        <v>33209</v>
      </c>
      <c r="E411" s="11">
        <f>SUM(E412:E414)</f>
        <v>0</v>
      </c>
      <c r="F411" s="10">
        <f>SUM(F412:F414)</f>
        <v>33209</v>
      </c>
      <c r="G411" s="10">
        <f>SUM(G412:G414)</f>
        <v>33873.2</v>
      </c>
      <c r="H411" s="10">
        <f>SUM(H412:H414)</f>
        <v>0</v>
      </c>
      <c r="I411" s="10">
        <f>SUM(I412:I414)</f>
        <v>33873.2</v>
      </c>
      <c r="Y411" s="2">
        <v>1</v>
      </c>
    </row>
    <row r="412" spans="1:25" ht="12" customHeight="1">
      <c r="A412" s="12">
        <f>A411</f>
        <v>620</v>
      </c>
      <c r="B412" s="12"/>
      <c r="C412" s="13" t="s">
        <v>3</v>
      </c>
      <c r="D412" s="21">
        <v>33209</v>
      </c>
      <c r="E412" s="15">
        <v>0</v>
      </c>
      <c r="F412" s="15">
        <f>D412+E412</f>
        <v>33209</v>
      </c>
      <c r="G412" s="14">
        <v>33873.2</v>
      </c>
      <c r="H412" s="14">
        <v>0</v>
      </c>
      <c r="I412" s="15">
        <f>G412+H412</f>
        <v>33873.2</v>
      </c>
      <c r="Y412" s="2">
        <v>2</v>
      </c>
    </row>
    <row r="413" spans="1:25" ht="12" customHeight="1">
      <c r="A413" s="12">
        <f>A412</f>
        <v>620</v>
      </c>
      <c r="B413" s="12"/>
      <c r="C413" s="13" t="s">
        <v>4</v>
      </c>
      <c r="D413" s="21">
        <v>0</v>
      </c>
      <c r="E413" s="15">
        <v>0</v>
      </c>
      <c r="F413" s="15">
        <f t="shared" si="20"/>
        <v>0</v>
      </c>
      <c r="G413" s="14">
        <v>0</v>
      </c>
      <c r="H413" s="14">
        <v>0</v>
      </c>
      <c r="I413" s="15">
        <f t="shared" si="21"/>
        <v>0</v>
      </c>
      <c r="Y413" s="2">
        <v>3</v>
      </c>
    </row>
    <row r="414" spans="1:25" ht="12" customHeight="1">
      <c r="A414" s="12">
        <f>A413</f>
        <v>620</v>
      </c>
      <c r="B414" s="12"/>
      <c r="C414" s="16" t="s">
        <v>5</v>
      </c>
      <c r="D414" s="22">
        <v>0</v>
      </c>
      <c r="E414" s="18">
        <v>0</v>
      </c>
      <c r="F414" s="18">
        <f t="shared" si="20"/>
        <v>0</v>
      </c>
      <c r="G414" s="17">
        <v>0</v>
      </c>
      <c r="H414" s="17">
        <v>0</v>
      </c>
      <c r="I414" s="18">
        <f t="shared" si="21"/>
        <v>0</v>
      </c>
      <c r="Y414" s="2">
        <v>4</v>
      </c>
    </row>
    <row r="415" spans="1:25" ht="12" customHeight="1">
      <c r="A415" s="8">
        <v>628</v>
      </c>
      <c r="B415" s="8" t="s">
        <v>2</v>
      </c>
      <c r="C415" s="9" t="s">
        <v>117</v>
      </c>
      <c r="D415" s="19">
        <f>SUM(D416:D418)</f>
        <v>46320.7</v>
      </c>
      <c r="E415" s="11">
        <f>SUM(E416:E418)</f>
        <v>0</v>
      </c>
      <c r="F415" s="10">
        <f>SUM(F416:F418)</f>
        <v>46320.7</v>
      </c>
      <c r="G415" s="10">
        <f>SUM(G416:G418)</f>
        <v>47236.7</v>
      </c>
      <c r="H415" s="10">
        <f>SUM(H416:H418)</f>
        <v>0</v>
      </c>
      <c r="I415" s="10">
        <f>SUM(I416:I418)</f>
        <v>47236.7</v>
      </c>
      <c r="Y415" s="2">
        <v>1</v>
      </c>
    </row>
    <row r="416" spans="1:25" ht="12" customHeight="1">
      <c r="A416" s="12">
        <f>A415</f>
        <v>628</v>
      </c>
      <c r="B416" s="12"/>
      <c r="C416" s="13" t="s">
        <v>3</v>
      </c>
      <c r="D416" s="21">
        <v>46300.7</v>
      </c>
      <c r="E416" s="15">
        <v>0</v>
      </c>
      <c r="F416" s="15">
        <f>D416+E416</f>
        <v>46300.7</v>
      </c>
      <c r="G416" s="14">
        <v>47226.7</v>
      </c>
      <c r="H416" s="14">
        <v>0</v>
      </c>
      <c r="I416" s="15">
        <f>G416+H416</f>
        <v>47226.7</v>
      </c>
      <c r="Y416" s="2">
        <v>2</v>
      </c>
    </row>
    <row r="417" spans="1:25" ht="12" customHeight="1">
      <c r="A417" s="12">
        <f>A416</f>
        <v>628</v>
      </c>
      <c r="B417" s="12"/>
      <c r="C417" s="13" t="s">
        <v>4</v>
      </c>
      <c r="D417" s="21">
        <v>20</v>
      </c>
      <c r="E417" s="15">
        <v>0</v>
      </c>
      <c r="F417" s="15">
        <f t="shared" si="20"/>
        <v>20</v>
      </c>
      <c r="G417" s="14">
        <v>10</v>
      </c>
      <c r="H417" s="14">
        <v>0</v>
      </c>
      <c r="I417" s="15">
        <f t="shared" si="21"/>
        <v>10</v>
      </c>
      <c r="Y417" s="2">
        <v>3</v>
      </c>
    </row>
    <row r="418" spans="1:25" ht="12" customHeight="1">
      <c r="A418" s="12">
        <f>A417</f>
        <v>628</v>
      </c>
      <c r="B418" s="12"/>
      <c r="C418" s="16" t="s">
        <v>5</v>
      </c>
      <c r="D418" s="22">
        <v>0</v>
      </c>
      <c r="E418" s="18">
        <v>0</v>
      </c>
      <c r="F418" s="18">
        <f t="shared" si="20"/>
        <v>0</v>
      </c>
      <c r="G418" s="17">
        <v>0</v>
      </c>
      <c r="H418" s="17">
        <v>0</v>
      </c>
      <c r="I418" s="18">
        <f t="shared" si="21"/>
        <v>0</v>
      </c>
      <c r="Y418" s="2">
        <v>4</v>
      </c>
    </row>
    <row r="419" spans="1:25" ht="12" customHeight="1">
      <c r="A419" s="8">
        <v>636</v>
      </c>
      <c r="B419" s="8" t="s">
        <v>2</v>
      </c>
      <c r="C419" s="9" t="s">
        <v>118</v>
      </c>
      <c r="D419" s="19">
        <f>SUM(D420:D422)</f>
        <v>65004</v>
      </c>
      <c r="E419" s="11">
        <f>SUM(E420:E422)</f>
        <v>0</v>
      </c>
      <c r="F419" s="10">
        <f>SUM(F420:F422)</f>
        <v>65004</v>
      </c>
      <c r="G419" s="10">
        <f>SUM(G420:G422)</f>
        <v>66354.1</v>
      </c>
      <c r="H419" s="10">
        <f>SUM(H420:H422)</f>
        <v>0</v>
      </c>
      <c r="I419" s="10">
        <f>SUM(I420:I422)</f>
        <v>66354.1</v>
      </c>
      <c r="Y419" s="2">
        <v>1</v>
      </c>
    </row>
    <row r="420" spans="1:25" ht="12" customHeight="1">
      <c r="A420" s="12">
        <f>A419</f>
        <v>636</v>
      </c>
      <c r="B420" s="12"/>
      <c r="C420" s="13" t="s">
        <v>3</v>
      </c>
      <c r="D420" s="21">
        <v>65004</v>
      </c>
      <c r="E420" s="15">
        <v>0</v>
      </c>
      <c r="F420" s="15">
        <f>D420+E420</f>
        <v>65004</v>
      </c>
      <c r="G420" s="14">
        <v>66304.1</v>
      </c>
      <c r="H420" s="14">
        <v>0</v>
      </c>
      <c r="I420" s="15">
        <f>G420+H420</f>
        <v>66304.1</v>
      </c>
      <c r="Y420" s="2">
        <v>2</v>
      </c>
    </row>
    <row r="421" spans="1:25" ht="12" customHeight="1">
      <c r="A421" s="12">
        <f>A420</f>
        <v>636</v>
      </c>
      <c r="B421" s="12"/>
      <c r="C421" s="13" t="s">
        <v>4</v>
      </c>
      <c r="D421" s="21">
        <v>0</v>
      </c>
      <c r="E421" s="15">
        <v>0</v>
      </c>
      <c r="F421" s="15">
        <f t="shared" si="20"/>
        <v>0</v>
      </c>
      <c r="G421" s="14">
        <v>50</v>
      </c>
      <c r="H421" s="14">
        <v>0</v>
      </c>
      <c r="I421" s="15">
        <f t="shared" si="21"/>
        <v>50</v>
      </c>
      <c r="Y421" s="2">
        <v>3</v>
      </c>
    </row>
    <row r="422" spans="1:25" ht="12" customHeight="1">
      <c r="A422" s="12">
        <f>A421</f>
        <v>636</v>
      </c>
      <c r="B422" s="12"/>
      <c r="C422" s="16" t="s">
        <v>5</v>
      </c>
      <c r="D422" s="22">
        <v>0</v>
      </c>
      <c r="E422" s="18">
        <v>0</v>
      </c>
      <c r="F422" s="18">
        <f t="shared" si="20"/>
        <v>0</v>
      </c>
      <c r="G422" s="17">
        <v>0</v>
      </c>
      <c r="H422" s="17">
        <v>0</v>
      </c>
      <c r="I422" s="18">
        <f t="shared" si="21"/>
        <v>0</v>
      </c>
      <c r="Y422" s="2">
        <v>4</v>
      </c>
    </row>
    <row r="423" spans="1:25" ht="12" customHeight="1">
      <c r="A423" s="8">
        <v>644</v>
      </c>
      <c r="B423" s="8" t="s">
        <v>2</v>
      </c>
      <c r="C423" s="9" t="s">
        <v>119</v>
      </c>
      <c r="D423" s="19">
        <f>SUM(D424:D426)</f>
        <v>82019.5</v>
      </c>
      <c r="E423" s="11">
        <f>SUM(E424:E426)</f>
        <v>0</v>
      </c>
      <c r="F423" s="10">
        <f>SUM(F424:F426)</f>
        <v>82019.5</v>
      </c>
      <c r="G423" s="10">
        <f>SUM(G424:G426)</f>
        <v>83659.2</v>
      </c>
      <c r="H423" s="10">
        <f>SUM(H424:H426)</f>
        <v>0</v>
      </c>
      <c r="I423" s="10">
        <f>SUM(I424:I426)</f>
        <v>83659.2</v>
      </c>
      <c r="Y423" s="2">
        <v>1</v>
      </c>
    </row>
    <row r="424" spans="1:25" ht="12" customHeight="1">
      <c r="A424" s="12">
        <f>A423</f>
        <v>644</v>
      </c>
      <c r="B424" s="12"/>
      <c r="C424" s="13" t="s">
        <v>3</v>
      </c>
      <c r="D424" s="21">
        <v>81983.5</v>
      </c>
      <c r="E424" s="15">
        <v>0</v>
      </c>
      <c r="F424" s="15">
        <f>D424+E424</f>
        <v>81983.5</v>
      </c>
      <c r="G424" s="14">
        <v>83623.2</v>
      </c>
      <c r="H424" s="14">
        <v>0</v>
      </c>
      <c r="I424" s="15">
        <f>G424+H424</f>
        <v>83623.2</v>
      </c>
      <c r="Y424" s="2">
        <v>2</v>
      </c>
    </row>
    <row r="425" spans="1:25" ht="12" customHeight="1">
      <c r="A425" s="12">
        <f>A424</f>
        <v>644</v>
      </c>
      <c r="B425" s="12"/>
      <c r="C425" s="13" t="s">
        <v>4</v>
      </c>
      <c r="D425" s="21">
        <v>36</v>
      </c>
      <c r="E425" s="15">
        <v>0</v>
      </c>
      <c r="F425" s="15">
        <f t="shared" si="20"/>
        <v>36</v>
      </c>
      <c r="G425" s="14">
        <v>36</v>
      </c>
      <c r="H425" s="14">
        <v>0</v>
      </c>
      <c r="I425" s="15">
        <f t="shared" si="21"/>
        <v>36</v>
      </c>
      <c r="Y425" s="2">
        <v>3</v>
      </c>
    </row>
    <row r="426" spans="1:25" ht="12" customHeight="1">
      <c r="A426" s="12">
        <f>A425</f>
        <v>644</v>
      </c>
      <c r="B426" s="12"/>
      <c r="C426" s="16" t="s">
        <v>5</v>
      </c>
      <c r="D426" s="22">
        <v>0</v>
      </c>
      <c r="E426" s="18">
        <v>0</v>
      </c>
      <c r="F426" s="18">
        <f t="shared" si="20"/>
        <v>0</v>
      </c>
      <c r="G426" s="17">
        <v>0</v>
      </c>
      <c r="H426" s="17">
        <v>0</v>
      </c>
      <c r="I426" s="18">
        <f t="shared" si="21"/>
        <v>0</v>
      </c>
      <c r="Y426" s="2">
        <v>4</v>
      </c>
    </row>
    <row r="427" spans="1:25" ht="12" customHeight="1">
      <c r="A427" s="8">
        <v>664</v>
      </c>
      <c r="B427" s="8" t="s">
        <v>2</v>
      </c>
      <c r="C427" s="9" t="s">
        <v>120</v>
      </c>
      <c r="D427" s="19">
        <f>SUM(D428:D430)</f>
        <v>182190.8</v>
      </c>
      <c r="E427" s="11">
        <f>SUM(E428:E430)</f>
        <v>0</v>
      </c>
      <c r="F427" s="10">
        <f>SUM(F428:F430)</f>
        <v>182190.8</v>
      </c>
      <c r="G427" s="10">
        <f>SUM(G428:G430)</f>
        <v>185781</v>
      </c>
      <c r="H427" s="10">
        <f>SUM(H428:H430)</f>
        <v>0</v>
      </c>
      <c r="I427" s="10">
        <f>SUM(I428:I430)</f>
        <v>185781</v>
      </c>
      <c r="Y427" s="2">
        <v>1</v>
      </c>
    </row>
    <row r="428" spans="1:25" ht="12" customHeight="1">
      <c r="A428" s="12">
        <f>A427</f>
        <v>664</v>
      </c>
      <c r="B428" s="12"/>
      <c r="C428" s="13" t="s">
        <v>3</v>
      </c>
      <c r="D428" s="21">
        <v>180913.8</v>
      </c>
      <c r="E428" s="15">
        <v>0</v>
      </c>
      <c r="F428" s="15">
        <f>D428+E428</f>
        <v>180913.8</v>
      </c>
      <c r="G428" s="14">
        <v>184512</v>
      </c>
      <c r="H428" s="14">
        <v>0</v>
      </c>
      <c r="I428" s="15">
        <f>G428+H428</f>
        <v>184512</v>
      </c>
      <c r="Y428" s="2">
        <v>2</v>
      </c>
    </row>
    <row r="429" spans="1:25" ht="12" customHeight="1">
      <c r="A429" s="12">
        <f>A428</f>
        <v>664</v>
      </c>
      <c r="B429" s="12"/>
      <c r="C429" s="13" t="s">
        <v>4</v>
      </c>
      <c r="D429" s="21">
        <v>1277</v>
      </c>
      <c r="E429" s="15">
        <v>0</v>
      </c>
      <c r="F429" s="15">
        <f t="shared" si="20"/>
        <v>1277</v>
      </c>
      <c r="G429" s="14">
        <v>1269</v>
      </c>
      <c r="H429" s="14">
        <v>0</v>
      </c>
      <c r="I429" s="15">
        <f t="shared" si="21"/>
        <v>1269</v>
      </c>
      <c r="Y429" s="2">
        <v>3</v>
      </c>
    </row>
    <row r="430" spans="1:25" ht="12" customHeight="1">
      <c r="A430" s="12">
        <f>A429</f>
        <v>664</v>
      </c>
      <c r="B430" s="12"/>
      <c r="C430" s="16" t="s">
        <v>5</v>
      </c>
      <c r="D430" s="22">
        <v>0</v>
      </c>
      <c r="E430" s="18">
        <v>0</v>
      </c>
      <c r="F430" s="18">
        <f t="shared" si="20"/>
        <v>0</v>
      </c>
      <c r="G430" s="17">
        <v>0</v>
      </c>
      <c r="H430" s="17">
        <v>0</v>
      </c>
      <c r="I430" s="18">
        <f t="shared" si="21"/>
        <v>0</v>
      </c>
      <c r="Y430" s="2">
        <v>4</v>
      </c>
    </row>
    <row r="431" spans="1:25" ht="12" customHeight="1">
      <c r="A431" s="8">
        <v>676</v>
      </c>
      <c r="B431" s="8" t="s">
        <v>2</v>
      </c>
      <c r="C431" s="9" t="s">
        <v>121</v>
      </c>
      <c r="D431" s="19">
        <f>SUM(D432:D434)</f>
        <v>588994.6</v>
      </c>
      <c r="E431" s="11">
        <f>SUM(E432:E434)</f>
        <v>0</v>
      </c>
      <c r="F431" s="10">
        <f>SUM(F432:F434)</f>
        <v>588994.6</v>
      </c>
      <c r="G431" s="10">
        <f>SUM(G432:G434)</f>
        <v>600450.6</v>
      </c>
      <c r="H431" s="10">
        <f>SUM(H432:H434)</f>
        <v>0</v>
      </c>
      <c r="I431" s="10">
        <f>SUM(I432:I434)</f>
        <v>600450.6</v>
      </c>
      <c r="Y431" s="2">
        <v>1</v>
      </c>
    </row>
    <row r="432" spans="1:25" ht="12" customHeight="1">
      <c r="A432" s="12">
        <f>A431</f>
        <v>676</v>
      </c>
      <c r="B432" s="12"/>
      <c r="C432" s="13" t="s">
        <v>3</v>
      </c>
      <c r="D432" s="21">
        <v>583005.9</v>
      </c>
      <c r="E432" s="15">
        <v>0</v>
      </c>
      <c r="F432" s="15">
        <f>D432+E432</f>
        <v>583005.9</v>
      </c>
      <c r="G432" s="14">
        <v>594644.9</v>
      </c>
      <c r="H432" s="14">
        <v>0</v>
      </c>
      <c r="I432" s="15">
        <f>G432+H432</f>
        <v>594644.9</v>
      </c>
      <c r="Y432" s="2">
        <v>2</v>
      </c>
    </row>
    <row r="433" spans="1:25" ht="12" customHeight="1">
      <c r="A433" s="12">
        <f>A432</f>
        <v>676</v>
      </c>
      <c r="B433" s="12"/>
      <c r="C433" s="13" t="s">
        <v>4</v>
      </c>
      <c r="D433" s="21">
        <v>5988.7</v>
      </c>
      <c r="E433" s="15">
        <v>0</v>
      </c>
      <c r="F433" s="15">
        <f t="shared" si="20"/>
        <v>5988.7</v>
      </c>
      <c r="G433" s="14">
        <v>5805.7</v>
      </c>
      <c r="H433" s="14">
        <v>0</v>
      </c>
      <c r="I433" s="15">
        <f t="shared" si="21"/>
        <v>5805.7</v>
      </c>
      <c r="Y433" s="2">
        <v>3</v>
      </c>
    </row>
    <row r="434" spans="1:25" ht="12" customHeight="1">
      <c r="A434" s="12">
        <f>A433</f>
        <v>676</v>
      </c>
      <c r="B434" s="12"/>
      <c r="C434" s="16" t="s">
        <v>5</v>
      </c>
      <c r="D434" s="22">
        <v>0</v>
      </c>
      <c r="E434" s="18">
        <v>0</v>
      </c>
      <c r="F434" s="18">
        <f t="shared" si="20"/>
        <v>0</v>
      </c>
      <c r="G434" s="17">
        <v>0</v>
      </c>
      <c r="H434" s="17">
        <v>0</v>
      </c>
      <c r="I434" s="18">
        <f t="shared" si="21"/>
        <v>0</v>
      </c>
      <c r="Y434" s="2">
        <v>4</v>
      </c>
    </row>
    <row r="435" spans="1:25" ht="12" customHeight="1">
      <c r="A435" s="8">
        <v>684</v>
      </c>
      <c r="B435" s="8" t="s">
        <v>2</v>
      </c>
      <c r="C435" s="9" t="s">
        <v>122</v>
      </c>
      <c r="D435" s="19">
        <f>SUM(D436:D438)</f>
        <v>368128.2</v>
      </c>
      <c r="E435" s="11">
        <f>SUM(E436:E438)</f>
        <v>0</v>
      </c>
      <c r="F435" s="10">
        <f>SUM(F436:F438)</f>
        <v>368128.2</v>
      </c>
      <c r="G435" s="10">
        <f>SUM(G436:G438)</f>
        <v>376024.8</v>
      </c>
      <c r="H435" s="10">
        <f>SUM(H436:H438)</f>
        <v>0</v>
      </c>
      <c r="I435" s="10">
        <f>SUM(I436:I438)</f>
        <v>376024.8</v>
      </c>
      <c r="Y435" s="2">
        <v>1</v>
      </c>
    </row>
    <row r="436" spans="1:25" ht="12" customHeight="1">
      <c r="A436" s="12">
        <f>A435</f>
        <v>684</v>
      </c>
      <c r="B436" s="12"/>
      <c r="C436" s="13" t="s">
        <v>3</v>
      </c>
      <c r="D436" s="21">
        <v>207803.2</v>
      </c>
      <c r="E436" s="15">
        <v>0</v>
      </c>
      <c r="F436" s="15">
        <f>D436+E436</f>
        <v>207803.2</v>
      </c>
      <c r="G436" s="14">
        <v>214129.8</v>
      </c>
      <c r="H436" s="14">
        <v>0</v>
      </c>
      <c r="I436" s="15">
        <f>G436+H436</f>
        <v>214129.8</v>
      </c>
      <c r="Y436" s="2">
        <v>2</v>
      </c>
    </row>
    <row r="437" spans="1:25" ht="12" customHeight="1">
      <c r="A437" s="12">
        <f>A436</f>
        <v>684</v>
      </c>
      <c r="B437" s="12"/>
      <c r="C437" s="13" t="s">
        <v>4</v>
      </c>
      <c r="D437" s="21">
        <v>117325</v>
      </c>
      <c r="E437" s="15">
        <v>0</v>
      </c>
      <c r="F437" s="15">
        <f t="shared" si="20"/>
        <v>117325</v>
      </c>
      <c r="G437" s="14">
        <v>118895</v>
      </c>
      <c r="H437" s="14">
        <v>0</v>
      </c>
      <c r="I437" s="15">
        <f t="shared" si="21"/>
        <v>118895</v>
      </c>
      <c r="Y437" s="2">
        <v>3</v>
      </c>
    </row>
    <row r="438" spans="1:25" ht="12" customHeight="1">
      <c r="A438" s="12">
        <f>A437</f>
        <v>684</v>
      </c>
      <c r="B438" s="12"/>
      <c r="C438" s="16" t="s">
        <v>5</v>
      </c>
      <c r="D438" s="22">
        <v>43000</v>
      </c>
      <c r="E438" s="18">
        <v>0</v>
      </c>
      <c r="F438" s="18">
        <f t="shared" si="20"/>
        <v>43000</v>
      </c>
      <c r="G438" s="17">
        <v>43000</v>
      </c>
      <c r="H438" s="17">
        <v>0</v>
      </c>
      <c r="I438" s="18">
        <f t="shared" si="21"/>
        <v>43000</v>
      </c>
      <c r="Y438" s="2">
        <v>4</v>
      </c>
    </row>
    <row r="439" spans="1:25" ht="12" customHeight="1">
      <c r="A439" s="8">
        <v>691</v>
      </c>
      <c r="B439" s="8" t="s">
        <v>2</v>
      </c>
      <c r="C439" s="9" t="s">
        <v>123</v>
      </c>
      <c r="D439" s="19">
        <f>SUM(D440:D442)</f>
        <v>731028.9</v>
      </c>
      <c r="E439" s="11">
        <f>SUM(E440:E442)</f>
        <v>0</v>
      </c>
      <c r="F439" s="10">
        <f>SUM(F440:F442)</f>
        <v>731028.9</v>
      </c>
      <c r="G439" s="10">
        <f>SUM(G440:G442)</f>
        <v>725039.8</v>
      </c>
      <c r="H439" s="10">
        <f>SUM(H440:H442)</f>
        <v>0</v>
      </c>
      <c r="I439" s="10">
        <f>SUM(I440:I442)</f>
        <v>725039.8</v>
      </c>
      <c r="Y439" s="2">
        <v>1</v>
      </c>
    </row>
    <row r="440" spans="1:25" ht="12" customHeight="1">
      <c r="A440" s="12">
        <f>A439</f>
        <v>691</v>
      </c>
      <c r="B440" s="12"/>
      <c r="C440" s="13" t="s">
        <v>3</v>
      </c>
      <c r="D440" s="21">
        <v>412695.2</v>
      </c>
      <c r="E440" s="15">
        <v>0</v>
      </c>
      <c r="F440" s="15">
        <f>D440+E440</f>
        <v>412695.2</v>
      </c>
      <c r="G440" s="14">
        <v>439706.1</v>
      </c>
      <c r="H440" s="14">
        <v>0</v>
      </c>
      <c r="I440" s="15">
        <f>G440+H440</f>
        <v>439706.1</v>
      </c>
      <c r="Y440" s="2">
        <v>2</v>
      </c>
    </row>
    <row r="441" spans="1:25" ht="12" customHeight="1">
      <c r="A441" s="12">
        <f>A440</f>
        <v>691</v>
      </c>
      <c r="B441" s="12"/>
      <c r="C441" s="13" t="s">
        <v>4</v>
      </c>
      <c r="D441" s="21">
        <v>10580</v>
      </c>
      <c r="E441" s="15">
        <v>0</v>
      </c>
      <c r="F441" s="15">
        <f t="shared" si="20"/>
        <v>10580</v>
      </c>
      <c r="G441" s="14">
        <v>10580</v>
      </c>
      <c r="H441" s="14">
        <v>0</v>
      </c>
      <c r="I441" s="15">
        <f t="shared" si="21"/>
        <v>10580</v>
      </c>
      <c r="Y441" s="2">
        <v>3</v>
      </c>
    </row>
    <row r="442" spans="1:25" ht="12" customHeight="1">
      <c r="A442" s="12">
        <f>A441</f>
        <v>691</v>
      </c>
      <c r="B442" s="12"/>
      <c r="C442" s="16" t="s">
        <v>5</v>
      </c>
      <c r="D442" s="22">
        <v>307753.7</v>
      </c>
      <c r="E442" s="18">
        <v>0</v>
      </c>
      <c r="F442" s="18">
        <f t="shared" si="20"/>
        <v>307753.7</v>
      </c>
      <c r="G442" s="17">
        <v>274753.7</v>
      </c>
      <c r="H442" s="17">
        <v>0</v>
      </c>
      <c r="I442" s="18">
        <f t="shared" si="21"/>
        <v>274753.7</v>
      </c>
      <c r="Y442" s="2">
        <v>4</v>
      </c>
    </row>
    <row r="443" spans="1:25" ht="12" customHeight="1">
      <c r="A443" s="8">
        <v>692</v>
      </c>
      <c r="B443" s="8" t="s">
        <v>2</v>
      </c>
      <c r="C443" s="9" t="s">
        <v>124</v>
      </c>
      <c r="D443" s="19">
        <f>SUM(D444:D446)</f>
        <v>21580.7</v>
      </c>
      <c r="E443" s="11">
        <f>SUM(E444:E446)</f>
        <v>0</v>
      </c>
      <c r="F443" s="10">
        <f>SUM(F444:F446)</f>
        <v>21580.7</v>
      </c>
      <c r="G443" s="10">
        <f>SUM(G444:G446)</f>
        <v>22091.9</v>
      </c>
      <c r="H443" s="10">
        <f>SUM(H444:H446)</f>
        <v>0</v>
      </c>
      <c r="I443" s="10">
        <f>SUM(I444:I446)</f>
        <v>22091.9</v>
      </c>
      <c r="Y443" s="2">
        <v>1</v>
      </c>
    </row>
    <row r="444" spans="1:25" ht="12" customHeight="1">
      <c r="A444" s="12">
        <f>A443</f>
        <v>692</v>
      </c>
      <c r="B444" s="12"/>
      <c r="C444" s="13" t="s">
        <v>3</v>
      </c>
      <c r="D444" s="21">
        <v>18030.7</v>
      </c>
      <c r="E444" s="15">
        <v>0</v>
      </c>
      <c r="F444" s="15">
        <f>D444+E444</f>
        <v>18030.7</v>
      </c>
      <c r="G444" s="14">
        <v>18391.9</v>
      </c>
      <c r="H444" s="14">
        <v>0</v>
      </c>
      <c r="I444" s="15">
        <f>G444+H444</f>
        <v>18391.9</v>
      </c>
      <c r="Y444" s="2">
        <v>2</v>
      </c>
    </row>
    <row r="445" spans="1:25" ht="12" customHeight="1">
      <c r="A445" s="12">
        <f>A444</f>
        <v>692</v>
      </c>
      <c r="B445" s="12"/>
      <c r="C445" s="13" t="s">
        <v>4</v>
      </c>
      <c r="D445" s="21">
        <v>3550</v>
      </c>
      <c r="E445" s="15">
        <v>0</v>
      </c>
      <c r="F445" s="15">
        <f t="shared" si="20"/>
        <v>3550</v>
      </c>
      <c r="G445" s="14">
        <v>3700</v>
      </c>
      <c r="H445" s="14">
        <v>0</v>
      </c>
      <c r="I445" s="15">
        <f t="shared" si="21"/>
        <v>3700</v>
      </c>
      <c r="Y445" s="2">
        <v>3</v>
      </c>
    </row>
    <row r="446" spans="1:25" ht="12" customHeight="1">
      <c r="A446" s="12">
        <f>A445</f>
        <v>692</v>
      </c>
      <c r="B446" s="12"/>
      <c r="C446" s="16" t="s">
        <v>5</v>
      </c>
      <c r="D446" s="22">
        <v>0</v>
      </c>
      <c r="E446" s="18">
        <v>0</v>
      </c>
      <c r="F446" s="18">
        <f t="shared" si="20"/>
        <v>0</v>
      </c>
      <c r="G446" s="17">
        <v>0</v>
      </c>
      <c r="H446" s="17">
        <v>0</v>
      </c>
      <c r="I446" s="18">
        <f t="shared" si="21"/>
        <v>0</v>
      </c>
      <c r="Y446" s="2">
        <v>4</v>
      </c>
    </row>
    <row r="447" spans="1:25" ht="12" customHeight="1">
      <c r="A447" s="8">
        <v>693</v>
      </c>
      <c r="B447" s="8" t="s">
        <v>2</v>
      </c>
      <c r="C447" s="9" t="s">
        <v>125</v>
      </c>
      <c r="D447" s="19">
        <f>SUM(D448:D450)</f>
        <v>1633440.942</v>
      </c>
      <c r="E447" s="11">
        <f>SUM(E448:E450)</f>
        <v>0</v>
      </c>
      <c r="F447" s="10">
        <f>SUM(F448:F450)</f>
        <v>1633440.942</v>
      </c>
      <c r="G447" s="10">
        <f>SUM(G448:G450)</f>
        <v>1589500.611</v>
      </c>
      <c r="H447" s="10">
        <f>SUM(H448:H450)</f>
        <v>0</v>
      </c>
      <c r="I447" s="10">
        <f>SUM(I448:I450)</f>
        <v>1589500.611</v>
      </c>
      <c r="Y447" s="2">
        <v>1</v>
      </c>
    </row>
    <row r="448" spans="1:25" ht="12" customHeight="1">
      <c r="A448" s="12">
        <f>A447</f>
        <v>693</v>
      </c>
      <c r="B448" s="12"/>
      <c r="C448" s="13" t="s">
        <v>3</v>
      </c>
      <c r="D448" s="21">
        <v>1418440.942</v>
      </c>
      <c r="E448" s="15">
        <v>0</v>
      </c>
      <c r="F448" s="15">
        <f>D448+E448</f>
        <v>1418440.942</v>
      </c>
      <c r="G448" s="14">
        <v>1374500.611</v>
      </c>
      <c r="H448" s="14">
        <v>0</v>
      </c>
      <c r="I448" s="15">
        <f>G448+H448</f>
        <v>1374500.611</v>
      </c>
      <c r="Y448" s="2">
        <v>2</v>
      </c>
    </row>
    <row r="449" spans="1:25" ht="12" customHeight="1">
      <c r="A449" s="12">
        <f>A448</f>
        <v>693</v>
      </c>
      <c r="B449" s="12"/>
      <c r="C449" s="13" t="s">
        <v>4</v>
      </c>
      <c r="D449" s="21">
        <v>215000</v>
      </c>
      <c r="E449" s="15">
        <v>0</v>
      </c>
      <c r="F449" s="15">
        <f t="shared" si="20"/>
        <v>215000</v>
      </c>
      <c r="G449" s="14">
        <v>215000</v>
      </c>
      <c r="H449" s="14">
        <v>0</v>
      </c>
      <c r="I449" s="15">
        <f t="shared" si="21"/>
        <v>215000</v>
      </c>
      <c r="Y449" s="2">
        <v>3</v>
      </c>
    </row>
    <row r="450" spans="1:25" ht="12" customHeight="1">
      <c r="A450" s="12">
        <f>A449</f>
        <v>693</v>
      </c>
      <c r="B450" s="12"/>
      <c r="C450" s="16" t="s">
        <v>5</v>
      </c>
      <c r="D450" s="22">
        <v>0</v>
      </c>
      <c r="E450" s="18">
        <v>0</v>
      </c>
      <c r="F450" s="18">
        <f t="shared" si="20"/>
        <v>0</v>
      </c>
      <c r="G450" s="17">
        <v>0</v>
      </c>
      <c r="H450" s="17">
        <v>0</v>
      </c>
      <c r="I450" s="18">
        <f t="shared" si="21"/>
        <v>0</v>
      </c>
      <c r="Y450" s="2">
        <v>4</v>
      </c>
    </row>
    <row r="451" spans="1:25" ht="12" customHeight="1">
      <c r="A451" s="8">
        <v>695</v>
      </c>
      <c r="B451" s="8" t="s">
        <v>2</v>
      </c>
      <c r="C451" s="9" t="s">
        <v>126</v>
      </c>
      <c r="D451" s="19">
        <f>SUM(D452:D454)</f>
        <v>1058.6</v>
      </c>
      <c r="E451" s="11">
        <f>SUM(E452:E454)</f>
        <v>0</v>
      </c>
      <c r="F451" s="10">
        <f>SUM(F452:F454)</f>
        <v>1058.6</v>
      </c>
      <c r="G451" s="10">
        <f>SUM(G452:G454)</f>
        <v>1082.2</v>
      </c>
      <c r="H451" s="10">
        <f>SUM(H452:H454)</f>
        <v>0</v>
      </c>
      <c r="I451" s="10">
        <f>SUM(I452:I454)</f>
        <v>1082.2</v>
      </c>
      <c r="Y451" s="2">
        <v>1</v>
      </c>
    </row>
    <row r="452" spans="1:25" ht="12" customHeight="1">
      <c r="A452" s="12">
        <f>A451</f>
        <v>695</v>
      </c>
      <c r="B452" s="12"/>
      <c r="C452" s="13" t="s">
        <v>3</v>
      </c>
      <c r="D452" s="21">
        <v>1058.6</v>
      </c>
      <c r="E452" s="15">
        <v>0</v>
      </c>
      <c r="F452" s="15">
        <f>D452+E452</f>
        <v>1058.6</v>
      </c>
      <c r="G452" s="14">
        <v>1082.2</v>
      </c>
      <c r="H452" s="14">
        <v>0</v>
      </c>
      <c r="I452" s="15">
        <f>G452+H452</f>
        <v>1082.2</v>
      </c>
      <c r="Y452" s="2">
        <v>2</v>
      </c>
    </row>
    <row r="453" spans="1:25" ht="12" customHeight="1">
      <c r="A453" s="12">
        <f>A452</f>
        <v>695</v>
      </c>
      <c r="B453" s="12"/>
      <c r="C453" s="13" t="s">
        <v>4</v>
      </c>
      <c r="D453" s="21">
        <v>0</v>
      </c>
      <c r="E453" s="15">
        <v>0</v>
      </c>
      <c r="F453" s="15">
        <f t="shared" si="20"/>
        <v>0</v>
      </c>
      <c r="G453" s="14">
        <v>0</v>
      </c>
      <c r="H453" s="14">
        <v>0</v>
      </c>
      <c r="I453" s="15">
        <f t="shared" si="21"/>
        <v>0</v>
      </c>
      <c r="Y453" s="2">
        <v>3</v>
      </c>
    </row>
    <row r="454" spans="1:25" ht="12" customHeight="1">
      <c r="A454" s="12">
        <f>A453</f>
        <v>695</v>
      </c>
      <c r="B454" s="12"/>
      <c r="C454" s="16" t="s">
        <v>5</v>
      </c>
      <c r="D454" s="18">
        <v>0</v>
      </c>
      <c r="E454" s="18">
        <v>0</v>
      </c>
      <c r="F454" s="18">
        <f t="shared" si="20"/>
        <v>0</v>
      </c>
      <c r="G454" s="17">
        <v>0</v>
      </c>
      <c r="H454" s="17">
        <v>0</v>
      </c>
      <c r="I454" s="18">
        <f t="shared" si="21"/>
        <v>0</v>
      </c>
      <c r="Y454" s="2">
        <v>4</v>
      </c>
    </row>
    <row r="455" spans="1:26" ht="12" customHeight="1">
      <c r="A455" s="8"/>
      <c r="B455" s="8"/>
      <c r="C455" s="24" t="s">
        <v>16</v>
      </c>
      <c r="D455" s="25">
        <f>SUMIF($Y$395:$Y$454,$Z455,D$395:D$454)</f>
        <v>3864672.3420000006</v>
      </c>
      <c r="E455" s="25">
        <f>SUMIF($Y$395:$Y$454,$Z455,E$395:E$454)</f>
        <v>0</v>
      </c>
      <c r="F455" s="25">
        <f aca="true" t="shared" si="22" ref="F455:I458">SUMIF($Y$395:$Y$454,$Z455,F$395:F$454)</f>
        <v>3864672.3420000006</v>
      </c>
      <c r="G455" s="25">
        <f t="shared" si="22"/>
        <v>3844804.011</v>
      </c>
      <c r="H455" s="25">
        <f t="shared" si="22"/>
        <v>0</v>
      </c>
      <c r="I455" s="25">
        <f t="shared" si="22"/>
        <v>3844804.011</v>
      </c>
      <c r="Z455" s="2">
        <v>1</v>
      </c>
    </row>
    <row r="456" spans="1:26" ht="12" customHeight="1">
      <c r="A456" s="12"/>
      <c r="B456" s="12"/>
      <c r="C456" s="26" t="s">
        <v>3</v>
      </c>
      <c r="D456" s="25">
        <f>SUMIF($Y$395:$Y$454,$Z456,D$395:D$454)</f>
        <v>3151546.9420000003</v>
      </c>
      <c r="E456" s="25">
        <f>SUMIF($Y$395:$Y$454,$Z456,E$395:E$454)</f>
        <v>0</v>
      </c>
      <c r="F456" s="25">
        <f t="shared" si="22"/>
        <v>3151546.9420000003</v>
      </c>
      <c r="G456" s="25">
        <f t="shared" si="22"/>
        <v>3163009.611</v>
      </c>
      <c r="H456" s="25">
        <f t="shared" si="22"/>
        <v>0</v>
      </c>
      <c r="I456" s="25">
        <f t="shared" si="22"/>
        <v>3163009.611</v>
      </c>
      <c r="Z456" s="2">
        <v>2</v>
      </c>
    </row>
    <row r="457" spans="1:26" ht="12" customHeight="1">
      <c r="A457" s="12"/>
      <c r="B457" s="12"/>
      <c r="C457" s="26" t="s">
        <v>4</v>
      </c>
      <c r="D457" s="25">
        <f>SUMIF($Y$395:$Y$454,$Z457,D$395:D$454)</f>
        <v>356871.7</v>
      </c>
      <c r="E457" s="25">
        <f>SUMIF($Y$395:$Y$454,$Z457,E$395:E$454)</f>
        <v>0</v>
      </c>
      <c r="F457" s="25">
        <f t="shared" si="22"/>
        <v>356871.7</v>
      </c>
      <c r="G457" s="25">
        <f t="shared" si="22"/>
        <v>358540.7</v>
      </c>
      <c r="H457" s="25">
        <f t="shared" si="22"/>
        <v>0</v>
      </c>
      <c r="I457" s="25">
        <f t="shared" si="22"/>
        <v>358540.7</v>
      </c>
      <c r="Z457" s="2">
        <v>3</v>
      </c>
    </row>
    <row r="458" spans="1:26" ht="12" customHeight="1">
      <c r="A458" s="12"/>
      <c r="B458" s="12"/>
      <c r="C458" s="31" t="s">
        <v>5</v>
      </c>
      <c r="D458" s="32">
        <f>SUMIF($Y$395:$Y$454,$Z458,D$395:D$454)</f>
        <v>356253.7</v>
      </c>
      <c r="E458" s="32">
        <f>SUMIF($Y$395:$Y$454,$Z458,E$395:E$454)</f>
        <v>0</v>
      </c>
      <c r="F458" s="32">
        <f t="shared" si="22"/>
        <v>356253.7</v>
      </c>
      <c r="G458" s="32">
        <f t="shared" si="22"/>
        <v>323253.7</v>
      </c>
      <c r="H458" s="32">
        <f t="shared" si="22"/>
        <v>0</v>
      </c>
      <c r="I458" s="32">
        <f t="shared" si="22"/>
        <v>323253.7</v>
      </c>
      <c r="Z458" s="2">
        <v>4</v>
      </c>
    </row>
    <row r="459" spans="1:26" ht="12" customHeight="1">
      <c r="A459" s="8"/>
      <c r="B459" s="8"/>
      <c r="C459" s="33" t="s">
        <v>17</v>
      </c>
      <c r="D459" s="34">
        <f>SUMIF($Y$1:$Y$454,$Z459,D$1:D$454)</f>
        <v>79938584.83</v>
      </c>
      <c r="E459" s="34">
        <f>SUMIF($Y$1:$Y$454,$Z459,E$1:E$454)</f>
        <v>14134273.866999999</v>
      </c>
      <c r="F459" s="34">
        <f>SUMIF($Y$1:$Y$454,$Z459,F$1:F$454)</f>
        <v>94072858.69700006</v>
      </c>
      <c r="G459" s="34">
        <f>SUMIF($Y$1:$Y$454,$Z459,G$1:G$454)</f>
        <v>80656457.89599998</v>
      </c>
      <c r="H459" s="34">
        <f>SUMIF($Y$1:$Y$454,$Z459,H$1:H$454)</f>
        <v>17959550.972999997</v>
      </c>
      <c r="I459" s="34">
        <f>SUMIF($Y$1:$Y$454,$Z459,I$1:I$454)</f>
        <v>98616008.86900002</v>
      </c>
      <c r="Z459" s="2">
        <v>1</v>
      </c>
    </row>
    <row r="460" spans="1:26" ht="12" customHeight="1">
      <c r="A460" s="12"/>
      <c r="B460" s="12"/>
      <c r="C460" s="35" t="s">
        <v>3</v>
      </c>
      <c r="D460" s="34">
        <f>SUMIF($Y$1:$Y$454,$Z460,D$1:D$454)</f>
        <v>36179223.20800001</v>
      </c>
      <c r="E460" s="34">
        <f>SUMIF($Y$1:$Y$454,$Z460,E$1:E$454)</f>
        <v>0</v>
      </c>
      <c r="F460" s="34">
        <f>SUMIF($Y$1:$Y$454,$Z460,F$1:F$454)</f>
        <v>36179223.20800001</v>
      </c>
      <c r="G460" s="34">
        <f>SUMIF($Y$1:$Y$454,$Z460,G$1:G$454)</f>
        <v>36276682.515999995</v>
      </c>
      <c r="H460" s="34">
        <f>SUMIF($Y$1:$Y$454,$Z460,H$1:H$454)</f>
        <v>0</v>
      </c>
      <c r="I460" s="34">
        <f>SUMIF($Y$1:$Y$454,$Z460,I$1:I$454)</f>
        <v>36276682.515999995</v>
      </c>
      <c r="Z460" s="2">
        <v>2</v>
      </c>
    </row>
    <row r="461" spans="1:26" ht="12" customHeight="1">
      <c r="A461" s="12"/>
      <c r="B461" s="12"/>
      <c r="C461" s="35" t="s">
        <v>4</v>
      </c>
      <c r="D461" s="34">
        <f>SUMIF($Y$1:$Y$454,$Z461,D$1:D$454)</f>
        <v>35246011.602</v>
      </c>
      <c r="E461" s="34">
        <f>SUMIF($Y$1:$Y$454,$Z461,E$1:E$454)</f>
        <v>13826442.611000001</v>
      </c>
      <c r="F461" s="34">
        <f>SUMIF($Y$1:$Y$454,$Z461,F$1:F$454)</f>
        <v>49072454.21299999</v>
      </c>
      <c r="G461" s="34">
        <f>SUMIF($Y$1:$Y$454,$Z461,G$1:G$454)</f>
        <v>35806879.49499999</v>
      </c>
      <c r="H461" s="34">
        <f>SUMIF($Y$1:$Y$454,$Z461,H$1:H$454)</f>
        <v>17574756.569999997</v>
      </c>
      <c r="I461" s="34">
        <f>SUMIF($Y$1:$Y$454,$Z461,I$1:I$454)</f>
        <v>53381636.06499999</v>
      </c>
      <c r="Z461" s="2">
        <v>3</v>
      </c>
    </row>
    <row r="462" spans="1:26" ht="12" customHeight="1">
      <c r="A462" s="12"/>
      <c r="B462" s="12"/>
      <c r="C462" s="36" t="s">
        <v>5</v>
      </c>
      <c r="D462" s="37">
        <f>SUMIF($Y$1:$Y$454,$Z462,D$1:D$454)</f>
        <v>8513350.02</v>
      </c>
      <c r="E462" s="37">
        <f>SUMIF($Y$1:$Y$454,$Z462,E$1:E$454)</f>
        <v>307831.256</v>
      </c>
      <c r="F462" s="37">
        <f>SUMIF($Y$1:$Y$454,$Z462,F$1:F$454)</f>
        <v>8821181.275999999</v>
      </c>
      <c r="G462" s="37">
        <f>SUMIF($Y$1:$Y$454,$Z462,G$1:G$454)</f>
        <v>8572895.885</v>
      </c>
      <c r="H462" s="37">
        <f>SUMIF($Y$1:$Y$454,$Z462,H$1:H$454)</f>
        <v>384794.403</v>
      </c>
      <c r="I462" s="37">
        <f>SUMIF($Y$1:$Y$454,$Z462,I$1:I$454)</f>
        <v>8957690.287999999</v>
      </c>
      <c r="Z462" s="2">
        <v>4</v>
      </c>
    </row>
    <row r="463" spans="1:9" ht="12" customHeight="1">
      <c r="A463" s="28"/>
      <c r="B463" s="28"/>
      <c r="C463" s="28" t="s">
        <v>18</v>
      </c>
      <c r="D463" s="30"/>
      <c r="E463" s="30"/>
      <c r="F463" s="30"/>
      <c r="G463" s="29"/>
      <c r="H463" s="29"/>
      <c r="I463" s="30"/>
    </row>
    <row r="464" spans="1:25" ht="12" customHeight="1" hidden="1">
      <c r="A464" s="8">
        <v>901</v>
      </c>
      <c r="B464" s="8"/>
      <c r="C464" s="9" t="s">
        <v>127</v>
      </c>
      <c r="D464" s="11">
        <f>SUM(D465:D467)</f>
        <v>0</v>
      </c>
      <c r="E464" s="11">
        <f>SUM(E465:E467)</f>
        <v>0</v>
      </c>
      <c r="F464" s="10">
        <f>SUM(F465:F467)</f>
        <v>0</v>
      </c>
      <c r="G464" s="10">
        <f>SUM(G465:G467)</f>
        <v>0</v>
      </c>
      <c r="H464" s="10">
        <f>SUM(H465:H467)</f>
        <v>0</v>
      </c>
      <c r="I464" s="10">
        <f>SUM(I465:I467)</f>
        <v>0</v>
      </c>
      <c r="Y464" s="2">
        <v>1</v>
      </c>
    </row>
    <row r="465" spans="1:25" ht="12" customHeight="1" hidden="1">
      <c r="A465" s="12">
        <f>A464</f>
        <v>901</v>
      </c>
      <c r="B465" s="12"/>
      <c r="C465" s="13" t="s">
        <v>3</v>
      </c>
      <c r="D465" s="15">
        <v>0</v>
      </c>
      <c r="E465" s="15">
        <v>0</v>
      </c>
      <c r="F465" s="15">
        <f>D465+E465</f>
        <v>0</v>
      </c>
      <c r="G465" s="14">
        <v>0</v>
      </c>
      <c r="H465" s="14">
        <v>0</v>
      </c>
      <c r="I465" s="15">
        <f aca="true" t="shared" si="23" ref="I465:I495">G465+H465</f>
        <v>0</v>
      </c>
      <c r="Y465" s="2">
        <v>2</v>
      </c>
    </row>
    <row r="466" spans="1:25" ht="12" customHeight="1" hidden="1">
      <c r="A466" s="12">
        <f>A465</f>
        <v>901</v>
      </c>
      <c r="B466" s="12"/>
      <c r="C466" s="13" t="s">
        <v>4</v>
      </c>
      <c r="D466" s="15">
        <v>0</v>
      </c>
      <c r="E466" s="15">
        <v>0</v>
      </c>
      <c r="F466" s="15">
        <f>D466+E466</f>
        <v>0</v>
      </c>
      <c r="G466" s="14">
        <v>0</v>
      </c>
      <c r="H466" s="14">
        <v>0</v>
      </c>
      <c r="I466" s="15">
        <f t="shared" si="23"/>
        <v>0</v>
      </c>
      <c r="Y466" s="2">
        <v>3</v>
      </c>
    </row>
    <row r="467" spans="1:25" ht="12" customHeight="1" hidden="1">
      <c r="A467" s="12">
        <f>A466</f>
        <v>901</v>
      </c>
      <c r="B467" s="12"/>
      <c r="C467" s="16" t="s">
        <v>5</v>
      </c>
      <c r="D467" s="18">
        <v>0</v>
      </c>
      <c r="E467" s="18">
        <v>0</v>
      </c>
      <c r="F467" s="18">
        <f>D467+E467</f>
        <v>0</v>
      </c>
      <c r="G467" s="17">
        <v>0</v>
      </c>
      <c r="H467" s="17">
        <v>0</v>
      </c>
      <c r="I467" s="18">
        <f t="shared" si="23"/>
        <v>0</v>
      </c>
      <c r="Y467" s="2">
        <v>4</v>
      </c>
    </row>
    <row r="468" spans="1:25" ht="12" customHeight="1" hidden="1" outlineLevel="1">
      <c r="A468" s="8">
        <v>902</v>
      </c>
      <c r="B468" s="8"/>
      <c r="C468" s="9" t="s">
        <v>128</v>
      </c>
      <c r="D468" s="11">
        <f>SUM(D469:D471)</f>
        <v>0</v>
      </c>
      <c r="E468" s="11">
        <f>SUM(E469:E471)</f>
        <v>0</v>
      </c>
      <c r="F468" s="10">
        <f>SUM(F469:F471)</f>
        <v>0</v>
      </c>
      <c r="G468" s="10">
        <f>SUM(G469:G471)</f>
        <v>0</v>
      </c>
      <c r="H468" s="10">
        <f>SUM(H469:H471)</f>
        <v>0</v>
      </c>
      <c r="I468" s="10">
        <f>SUM(I469:I471)</f>
        <v>0</v>
      </c>
      <c r="Y468" s="2">
        <v>1</v>
      </c>
    </row>
    <row r="469" spans="1:25" ht="12" customHeight="1" hidden="1" outlineLevel="1">
      <c r="A469" s="12">
        <f>A468</f>
        <v>902</v>
      </c>
      <c r="B469" s="12"/>
      <c r="C469" s="13" t="s">
        <v>3</v>
      </c>
      <c r="D469" s="15">
        <v>0</v>
      </c>
      <c r="E469" s="15">
        <v>0</v>
      </c>
      <c r="F469" s="15">
        <f aca="true" t="shared" si="24" ref="F469:F495">D469+E469</f>
        <v>0</v>
      </c>
      <c r="G469" s="14">
        <v>0</v>
      </c>
      <c r="H469" s="14">
        <v>0</v>
      </c>
      <c r="I469" s="15">
        <f>G469+H469</f>
        <v>0</v>
      </c>
      <c r="Y469" s="2">
        <v>2</v>
      </c>
    </row>
    <row r="470" spans="1:25" ht="12" customHeight="1" hidden="1" outlineLevel="1">
      <c r="A470" s="12">
        <f>A469</f>
        <v>902</v>
      </c>
      <c r="B470" s="12"/>
      <c r="C470" s="13" t="s">
        <v>4</v>
      </c>
      <c r="D470" s="15">
        <v>0</v>
      </c>
      <c r="E470" s="15">
        <v>0</v>
      </c>
      <c r="F470" s="15">
        <f t="shared" si="24"/>
        <v>0</v>
      </c>
      <c r="G470" s="14">
        <v>0</v>
      </c>
      <c r="H470" s="14">
        <v>0</v>
      </c>
      <c r="I470" s="15">
        <f t="shared" si="23"/>
        <v>0</v>
      </c>
      <c r="Y470" s="2">
        <v>3</v>
      </c>
    </row>
    <row r="471" spans="1:25" ht="12" customHeight="1" hidden="1" outlineLevel="1">
      <c r="A471" s="12">
        <f>A470</f>
        <v>902</v>
      </c>
      <c r="B471" s="12"/>
      <c r="C471" s="16" t="s">
        <v>5</v>
      </c>
      <c r="D471" s="18">
        <v>0</v>
      </c>
      <c r="E471" s="18">
        <v>0</v>
      </c>
      <c r="F471" s="18">
        <f t="shared" si="24"/>
        <v>0</v>
      </c>
      <c r="G471" s="17">
        <v>0</v>
      </c>
      <c r="H471" s="17">
        <v>0</v>
      </c>
      <c r="I471" s="18">
        <f t="shared" si="23"/>
        <v>0</v>
      </c>
      <c r="Y471" s="2">
        <v>4</v>
      </c>
    </row>
    <row r="472" spans="1:25" ht="12" customHeight="1" hidden="1" outlineLevel="1">
      <c r="A472" s="8">
        <v>903</v>
      </c>
      <c r="B472" s="8"/>
      <c r="C472" s="9" t="s">
        <v>129</v>
      </c>
      <c r="D472" s="11">
        <f>SUM(D473:D475)</f>
        <v>0</v>
      </c>
      <c r="E472" s="11">
        <f>SUM(E473:E475)</f>
        <v>0</v>
      </c>
      <c r="F472" s="10">
        <f>SUM(F473:F475)</f>
        <v>0</v>
      </c>
      <c r="G472" s="10">
        <f>SUM(G473:G475)</f>
        <v>0</v>
      </c>
      <c r="H472" s="10">
        <f>SUM(H473:H475)</f>
        <v>0</v>
      </c>
      <c r="I472" s="10">
        <f>SUM(I473:I475)</f>
        <v>0</v>
      </c>
      <c r="Y472" s="2">
        <v>1</v>
      </c>
    </row>
    <row r="473" spans="1:25" ht="12" customHeight="1" hidden="1" outlineLevel="1">
      <c r="A473" s="12">
        <f>A472</f>
        <v>903</v>
      </c>
      <c r="B473" s="12"/>
      <c r="C473" s="13" t="s">
        <v>3</v>
      </c>
      <c r="D473" s="15">
        <v>0</v>
      </c>
      <c r="E473" s="15">
        <v>0</v>
      </c>
      <c r="F473" s="15">
        <f>D473+E473</f>
        <v>0</v>
      </c>
      <c r="G473" s="14">
        <v>0</v>
      </c>
      <c r="H473" s="14">
        <v>0</v>
      </c>
      <c r="I473" s="15">
        <f>G473+H473</f>
        <v>0</v>
      </c>
      <c r="Y473" s="2">
        <v>2</v>
      </c>
    </row>
    <row r="474" spans="1:25" ht="12" customHeight="1" hidden="1" outlineLevel="1">
      <c r="A474" s="12">
        <f>A473</f>
        <v>903</v>
      </c>
      <c r="B474" s="12"/>
      <c r="C474" s="13" t="s">
        <v>4</v>
      </c>
      <c r="D474" s="15">
        <v>0</v>
      </c>
      <c r="E474" s="15">
        <v>0</v>
      </c>
      <c r="F474" s="15">
        <f t="shared" si="24"/>
        <v>0</v>
      </c>
      <c r="G474" s="14">
        <v>0</v>
      </c>
      <c r="H474" s="14">
        <v>0</v>
      </c>
      <c r="I474" s="15">
        <f t="shared" si="23"/>
        <v>0</v>
      </c>
      <c r="Y474" s="2">
        <v>3</v>
      </c>
    </row>
    <row r="475" spans="1:25" ht="12" customHeight="1" hidden="1" outlineLevel="1">
      <c r="A475" s="12">
        <f>A474</f>
        <v>903</v>
      </c>
      <c r="B475" s="12"/>
      <c r="C475" s="16" t="s">
        <v>5</v>
      </c>
      <c r="D475" s="18">
        <v>0</v>
      </c>
      <c r="E475" s="18">
        <v>0</v>
      </c>
      <c r="F475" s="18">
        <f t="shared" si="24"/>
        <v>0</v>
      </c>
      <c r="G475" s="17">
        <v>0</v>
      </c>
      <c r="H475" s="17">
        <v>0</v>
      </c>
      <c r="I475" s="18">
        <f t="shared" si="23"/>
        <v>0</v>
      </c>
      <c r="Y475" s="2">
        <v>4</v>
      </c>
    </row>
    <row r="476" spans="1:25" ht="12" customHeight="1" hidden="1" collapsed="1">
      <c r="A476" s="8">
        <v>904</v>
      </c>
      <c r="B476" s="8"/>
      <c r="C476" s="9" t="s">
        <v>130</v>
      </c>
      <c r="D476" s="11">
        <f>SUM(D477:D479)</f>
        <v>0</v>
      </c>
      <c r="E476" s="11">
        <f>SUM(E477:E479)</f>
        <v>0</v>
      </c>
      <c r="F476" s="10">
        <f>SUM(F477:F479)</f>
        <v>0</v>
      </c>
      <c r="G476" s="10">
        <f>SUM(G477:G479)</f>
        <v>0</v>
      </c>
      <c r="H476" s="10">
        <f>SUM(H477:H479)</f>
        <v>0</v>
      </c>
      <c r="I476" s="10">
        <f>SUM(I477:I479)</f>
        <v>0</v>
      </c>
      <c r="Y476" s="2">
        <v>1</v>
      </c>
    </row>
    <row r="477" spans="1:25" ht="12" customHeight="1" hidden="1">
      <c r="A477" s="12">
        <f>A476</f>
        <v>904</v>
      </c>
      <c r="B477" s="12"/>
      <c r="C477" s="13" t="s">
        <v>3</v>
      </c>
      <c r="D477" s="15">
        <v>0</v>
      </c>
      <c r="E477" s="15">
        <v>0</v>
      </c>
      <c r="F477" s="15">
        <f>D477+E477</f>
        <v>0</v>
      </c>
      <c r="G477" s="14">
        <v>0</v>
      </c>
      <c r="H477" s="14">
        <v>0</v>
      </c>
      <c r="I477" s="15">
        <f>G477+H477</f>
        <v>0</v>
      </c>
      <c r="Y477" s="2">
        <v>2</v>
      </c>
    </row>
    <row r="478" spans="1:25" ht="12" customHeight="1" hidden="1">
      <c r="A478" s="12">
        <f>A477</f>
        <v>904</v>
      </c>
      <c r="B478" s="12"/>
      <c r="C478" s="13" t="s">
        <v>4</v>
      </c>
      <c r="D478" s="15">
        <v>0</v>
      </c>
      <c r="E478" s="15">
        <v>0</v>
      </c>
      <c r="F478" s="15">
        <f t="shared" si="24"/>
        <v>0</v>
      </c>
      <c r="G478" s="14">
        <v>0</v>
      </c>
      <c r="H478" s="14">
        <v>0</v>
      </c>
      <c r="I478" s="15">
        <f t="shared" si="23"/>
        <v>0</v>
      </c>
      <c r="Y478" s="2">
        <v>3</v>
      </c>
    </row>
    <row r="479" spans="1:25" ht="12" customHeight="1" hidden="1">
      <c r="A479" s="12">
        <f>A478</f>
        <v>904</v>
      </c>
      <c r="B479" s="12"/>
      <c r="C479" s="16" t="s">
        <v>5</v>
      </c>
      <c r="D479" s="18">
        <v>0</v>
      </c>
      <c r="E479" s="18">
        <v>0</v>
      </c>
      <c r="F479" s="18">
        <f t="shared" si="24"/>
        <v>0</v>
      </c>
      <c r="G479" s="17">
        <v>0</v>
      </c>
      <c r="H479" s="17">
        <v>0</v>
      </c>
      <c r="I479" s="18">
        <f t="shared" si="23"/>
        <v>0</v>
      </c>
      <c r="Y479" s="2">
        <v>4</v>
      </c>
    </row>
    <row r="480" spans="1:25" ht="12" customHeight="1" hidden="1" outlineLevel="1">
      <c r="A480" s="8">
        <v>905</v>
      </c>
      <c r="B480" s="8"/>
      <c r="C480" s="9" t="s">
        <v>131</v>
      </c>
      <c r="D480" s="11">
        <f>SUM(D481:D483)</f>
        <v>0</v>
      </c>
      <c r="E480" s="11">
        <f>SUM(E481:E483)</f>
        <v>0</v>
      </c>
      <c r="F480" s="10">
        <f>SUM(F481:F483)</f>
        <v>0</v>
      </c>
      <c r="G480" s="10">
        <f>SUM(G481:G483)</f>
        <v>0</v>
      </c>
      <c r="H480" s="10">
        <f>SUM(H481:H483)</f>
        <v>0</v>
      </c>
      <c r="I480" s="10">
        <f>SUM(I481:I483)</f>
        <v>0</v>
      </c>
      <c r="Y480" s="2">
        <v>1</v>
      </c>
    </row>
    <row r="481" spans="1:25" ht="12" customHeight="1" hidden="1" outlineLevel="1">
      <c r="A481" s="12">
        <f>A480</f>
        <v>905</v>
      </c>
      <c r="B481" s="12"/>
      <c r="C481" s="13" t="s">
        <v>3</v>
      </c>
      <c r="D481" s="15">
        <v>0</v>
      </c>
      <c r="E481" s="15">
        <v>0</v>
      </c>
      <c r="F481" s="15">
        <f>D481+E481</f>
        <v>0</v>
      </c>
      <c r="G481" s="14">
        <v>0</v>
      </c>
      <c r="H481" s="14">
        <v>0</v>
      </c>
      <c r="I481" s="15">
        <f>G481+H481</f>
        <v>0</v>
      </c>
      <c r="Y481" s="2">
        <v>2</v>
      </c>
    </row>
    <row r="482" spans="1:25" ht="12" customHeight="1" hidden="1" outlineLevel="1">
      <c r="A482" s="12">
        <f>A481</f>
        <v>905</v>
      </c>
      <c r="B482" s="12"/>
      <c r="C482" s="13" t="s">
        <v>4</v>
      </c>
      <c r="D482" s="15">
        <v>0</v>
      </c>
      <c r="E482" s="15">
        <v>0</v>
      </c>
      <c r="F482" s="15">
        <f t="shared" si="24"/>
        <v>0</v>
      </c>
      <c r="G482" s="14">
        <v>0</v>
      </c>
      <c r="H482" s="14">
        <v>0</v>
      </c>
      <c r="I482" s="15">
        <f t="shared" si="23"/>
        <v>0</v>
      </c>
      <c r="Y482" s="2">
        <v>3</v>
      </c>
    </row>
    <row r="483" spans="1:25" ht="12" customHeight="1" hidden="1" outlineLevel="1">
      <c r="A483" s="12">
        <f>A482</f>
        <v>905</v>
      </c>
      <c r="B483" s="12"/>
      <c r="C483" s="16" t="s">
        <v>5</v>
      </c>
      <c r="D483" s="18">
        <v>0</v>
      </c>
      <c r="E483" s="18">
        <v>0</v>
      </c>
      <c r="F483" s="18">
        <f t="shared" si="24"/>
        <v>0</v>
      </c>
      <c r="G483" s="17">
        <v>0</v>
      </c>
      <c r="H483" s="17">
        <v>0</v>
      </c>
      <c r="I483" s="18">
        <f t="shared" si="23"/>
        <v>0</v>
      </c>
      <c r="Y483" s="2">
        <v>4</v>
      </c>
    </row>
    <row r="484" spans="1:25" ht="12" customHeight="1" hidden="1" outlineLevel="1">
      <c r="A484" s="8">
        <v>906</v>
      </c>
      <c r="B484" s="8"/>
      <c r="C484" s="9" t="s">
        <v>132</v>
      </c>
      <c r="D484" s="11">
        <f>SUM(D485:D487)</f>
        <v>0</v>
      </c>
      <c r="E484" s="11">
        <f>SUM(E485:E487)</f>
        <v>0</v>
      </c>
      <c r="F484" s="10">
        <f>SUM(F485:F487)</f>
        <v>0</v>
      </c>
      <c r="G484" s="10">
        <f>SUM(G485:G487)</f>
        <v>0</v>
      </c>
      <c r="H484" s="10">
        <f>SUM(H485:H487)</f>
        <v>0</v>
      </c>
      <c r="I484" s="10">
        <f>SUM(I485:I487)</f>
        <v>0</v>
      </c>
      <c r="Y484" s="2">
        <v>1</v>
      </c>
    </row>
    <row r="485" spans="1:25" ht="12" customHeight="1" hidden="1" outlineLevel="1">
      <c r="A485" s="12">
        <f>A484</f>
        <v>906</v>
      </c>
      <c r="B485" s="12"/>
      <c r="C485" s="13" t="s">
        <v>3</v>
      </c>
      <c r="D485" s="15">
        <v>0</v>
      </c>
      <c r="E485" s="15">
        <v>0</v>
      </c>
      <c r="F485" s="15">
        <f>D485+E485</f>
        <v>0</v>
      </c>
      <c r="G485" s="14">
        <v>0</v>
      </c>
      <c r="H485" s="14">
        <v>0</v>
      </c>
      <c r="I485" s="15">
        <f>G485+H485</f>
        <v>0</v>
      </c>
      <c r="Y485" s="2">
        <v>2</v>
      </c>
    </row>
    <row r="486" spans="1:25" ht="12" customHeight="1" hidden="1" outlineLevel="1">
      <c r="A486" s="12">
        <f>A485</f>
        <v>906</v>
      </c>
      <c r="B486" s="12"/>
      <c r="C486" s="13" t="s">
        <v>4</v>
      </c>
      <c r="D486" s="15">
        <v>0</v>
      </c>
      <c r="E486" s="15">
        <v>0</v>
      </c>
      <c r="F486" s="15">
        <f t="shared" si="24"/>
        <v>0</v>
      </c>
      <c r="G486" s="14">
        <v>0</v>
      </c>
      <c r="H486" s="14">
        <v>0</v>
      </c>
      <c r="I486" s="15">
        <f t="shared" si="23"/>
        <v>0</v>
      </c>
      <c r="Y486" s="2">
        <v>3</v>
      </c>
    </row>
    <row r="487" spans="1:25" ht="12" customHeight="1" hidden="1" outlineLevel="1">
      <c r="A487" s="12">
        <f>A486</f>
        <v>906</v>
      </c>
      <c r="B487" s="12"/>
      <c r="C487" s="16" t="s">
        <v>5</v>
      </c>
      <c r="D487" s="18">
        <v>0</v>
      </c>
      <c r="E487" s="18">
        <v>0</v>
      </c>
      <c r="F487" s="18">
        <f t="shared" si="24"/>
        <v>0</v>
      </c>
      <c r="G487" s="17">
        <v>0</v>
      </c>
      <c r="H487" s="17">
        <v>0</v>
      </c>
      <c r="I487" s="18">
        <f t="shared" si="23"/>
        <v>0</v>
      </c>
      <c r="Y487" s="2">
        <v>4</v>
      </c>
    </row>
    <row r="488" spans="1:25" ht="12" customHeight="1" hidden="1" outlineLevel="1">
      <c r="A488" s="8">
        <v>907</v>
      </c>
      <c r="B488" s="8"/>
      <c r="C488" s="9" t="s">
        <v>133</v>
      </c>
      <c r="D488" s="11">
        <f>SUM(D489:D491)</f>
        <v>0</v>
      </c>
      <c r="E488" s="11">
        <f>SUM(E489:E491)</f>
        <v>0</v>
      </c>
      <c r="F488" s="10">
        <f>SUM(F489:F491)</f>
        <v>0</v>
      </c>
      <c r="G488" s="10">
        <f>SUM(G489:G491)</f>
        <v>0</v>
      </c>
      <c r="H488" s="10">
        <f>SUM(H489:H491)</f>
        <v>0</v>
      </c>
      <c r="I488" s="10">
        <f>SUM(I489:I491)</f>
        <v>0</v>
      </c>
      <c r="Y488" s="2">
        <v>1</v>
      </c>
    </row>
    <row r="489" spans="1:25" ht="12" customHeight="1" hidden="1" outlineLevel="1">
      <c r="A489" s="12">
        <f>A488</f>
        <v>907</v>
      </c>
      <c r="B489" s="12"/>
      <c r="C489" s="13" t="s">
        <v>3</v>
      </c>
      <c r="D489" s="15">
        <v>0</v>
      </c>
      <c r="E489" s="15">
        <v>0</v>
      </c>
      <c r="F489" s="15">
        <f>D489+E489</f>
        <v>0</v>
      </c>
      <c r="G489" s="14">
        <v>0</v>
      </c>
      <c r="H489" s="14">
        <v>0</v>
      </c>
      <c r="I489" s="15">
        <f>G489+H489</f>
        <v>0</v>
      </c>
      <c r="Y489" s="2">
        <v>2</v>
      </c>
    </row>
    <row r="490" spans="1:25" ht="12" customHeight="1" hidden="1" outlineLevel="1">
      <c r="A490" s="12">
        <f>A489</f>
        <v>907</v>
      </c>
      <c r="B490" s="12"/>
      <c r="C490" s="13" t="s">
        <v>4</v>
      </c>
      <c r="D490" s="15">
        <v>0</v>
      </c>
      <c r="E490" s="15">
        <v>0</v>
      </c>
      <c r="F490" s="15">
        <f t="shared" si="24"/>
        <v>0</v>
      </c>
      <c r="G490" s="14">
        <v>0</v>
      </c>
      <c r="H490" s="14">
        <v>0</v>
      </c>
      <c r="I490" s="15">
        <f t="shared" si="23"/>
        <v>0</v>
      </c>
      <c r="Y490" s="2">
        <v>3</v>
      </c>
    </row>
    <row r="491" spans="1:25" ht="12" customHeight="1" hidden="1" outlineLevel="1">
      <c r="A491" s="12">
        <f>A490</f>
        <v>907</v>
      </c>
      <c r="B491" s="12"/>
      <c r="C491" s="16" t="s">
        <v>5</v>
      </c>
      <c r="D491" s="18">
        <v>0</v>
      </c>
      <c r="E491" s="18">
        <v>0</v>
      </c>
      <c r="F491" s="18">
        <f t="shared" si="24"/>
        <v>0</v>
      </c>
      <c r="G491" s="17">
        <v>0</v>
      </c>
      <c r="H491" s="17">
        <v>0</v>
      </c>
      <c r="I491" s="18">
        <f t="shared" si="23"/>
        <v>0</v>
      </c>
      <c r="Y491" s="2">
        <v>4</v>
      </c>
    </row>
    <row r="492" spans="1:25" ht="12" customHeight="1" collapsed="1">
      <c r="A492" s="8" t="s">
        <v>19</v>
      </c>
      <c r="B492" s="8"/>
      <c r="C492" s="9" t="s">
        <v>134</v>
      </c>
      <c r="D492" s="11">
        <f>SUM(D493:D495)</f>
        <v>-7043766.841</v>
      </c>
      <c r="E492" s="11">
        <f>SUM(E493:E495)</f>
        <v>0</v>
      </c>
      <c r="F492" s="10">
        <f>SUM(F493:F495)</f>
        <v>-7043766.841</v>
      </c>
      <c r="G492" s="10">
        <f>SUM(G493:G495)</f>
        <v>-5321451.8</v>
      </c>
      <c r="H492" s="10">
        <f>SUM(H493:H495)</f>
        <v>0</v>
      </c>
      <c r="I492" s="10">
        <f>SUM(I493:I495)</f>
        <v>-5321451.8</v>
      </c>
      <c r="Y492" s="2">
        <v>1</v>
      </c>
    </row>
    <row r="493" spans="1:25" ht="12" customHeight="1">
      <c r="A493" s="12" t="str">
        <f>A492</f>
        <v>REV</v>
      </c>
      <c r="B493" s="12"/>
      <c r="C493" s="13" t="s">
        <v>3</v>
      </c>
      <c r="D493" s="15">
        <v>0</v>
      </c>
      <c r="E493" s="15">
        <v>0</v>
      </c>
      <c r="F493" s="15">
        <f>D493+E493</f>
        <v>0</v>
      </c>
      <c r="G493" s="14">
        <v>0</v>
      </c>
      <c r="H493" s="14">
        <v>0</v>
      </c>
      <c r="I493" s="15">
        <f>G493+H493</f>
        <v>0</v>
      </c>
      <c r="Y493" s="2">
        <v>2</v>
      </c>
    </row>
    <row r="494" spans="1:25" ht="12" customHeight="1">
      <c r="A494" s="12" t="str">
        <f>A493</f>
        <v>REV</v>
      </c>
      <c r="B494" s="12"/>
      <c r="C494" s="13" t="s">
        <v>4</v>
      </c>
      <c r="D494" s="21">
        <v>-7043766.841</v>
      </c>
      <c r="E494" s="15">
        <v>0</v>
      </c>
      <c r="F494" s="15">
        <f t="shared" si="24"/>
        <v>-7043766.841</v>
      </c>
      <c r="G494" s="14">
        <v>-5321451.8</v>
      </c>
      <c r="H494" s="14">
        <v>0</v>
      </c>
      <c r="I494" s="15">
        <f t="shared" si="23"/>
        <v>-5321451.8</v>
      </c>
      <c r="Y494" s="2">
        <v>3</v>
      </c>
    </row>
    <row r="495" spans="1:25" ht="12" customHeight="1">
      <c r="A495" s="12" t="str">
        <f>A494</f>
        <v>REV</v>
      </c>
      <c r="B495" s="12"/>
      <c r="C495" s="16" t="s">
        <v>5</v>
      </c>
      <c r="D495" s="18">
        <v>0</v>
      </c>
      <c r="E495" s="18">
        <v>0</v>
      </c>
      <c r="F495" s="18">
        <f t="shared" si="24"/>
        <v>0</v>
      </c>
      <c r="G495" s="17">
        <v>0</v>
      </c>
      <c r="H495" s="17">
        <v>0</v>
      </c>
      <c r="I495" s="18">
        <f t="shared" si="23"/>
        <v>0</v>
      </c>
      <c r="Y495" s="2">
        <v>4</v>
      </c>
    </row>
    <row r="496" spans="1:26" ht="12" customHeight="1">
      <c r="A496" s="8"/>
      <c r="B496" s="8"/>
      <c r="C496" s="38" t="s">
        <v>20</v>
      </c>
      <c r="D496" s="39">
        <f>SUMIF($Y$1:$Y$495,$Z496,D$1:D$495)</f>
        <v>72894817.989</v>
      </c>
      <c r="E496" s="39">
        <f>SUMIF($Y$1:$Y$495,$Z496,E$1:E$495)</f>
        <v>14134273.866999999</v>
      </c>
      <c r="F496" s="39">
        <f>SUMIF($Y$1:$Y$495,$Z496,F$1:F$495)</f>
        <v>87029091.85600005</v>
      </c>
      <c r="G496" s="39">
        <f>SUMIF($Y$1:$Y$495,$Z496,G$1:G$495)</f>
        <v>75335006.09599999</v>
      </c>
      <c r="H496" s="39">
        <f>SUMIF($Y$1:$Y$495,$Z496,H$1:H$495)</f>
        <v>17959550.972999997</v>
      </c>
      <c r="I496" s="39">
        <f>SUMIF($Y$1:$Y$495,$Z496,I$1:I$495)</f>
        <v>93294557.06900002</v>
      </c>
      <c r="Z496" s="2">
        <v>1</v>
      </c>
    </row>
    <row r="497" spans="1:26" ht="12" customHeight="1">
      <c r="A497" s="12"/>
      <c r="B497" s="12"/>
      <c r="C497" s="40" t="s">
        <v>3</v>
      </c>
      <c r="D497" s="39">
        <f>SUMIF($Y$1:$Y$495,$Z497,D$1:D$495)</f>
        <v>36179223.20800001</v>
      </c>
      <c r="E497" s="39">
        <f>SUMIF($Y$1:$Y$495,$Z497,E$1:E$495)</f>
        <v>0</v>
      </c>
      <c r="F497" s="39">
        <f>SUMIF($Y$1:$Y$495,$Z497,F$1:F$495)</f>
        <v>36179223.20800001</v>
      </c>
      <c r="G497" s="39">
        <f>SUMIF($Y$1:$Y$495,$Z497,G$1:G$495)</f>
        <v>36276682.515999995</v>
      </c>
      <c r="H497" s="39">
        <f>SUMIF($Y$1:$Y$495,$Z497,H$1:H$495)</f>
        <v>0</v>
      </c>
      <c r="I497" s="39">
        <f>SUMIF($Y$1:$Y$495,$Z497,I$1:I$495)</f>
        <v>36276682.515999995</v>
      </c>
      <c r="Z497" s="2">
        <v>2</v>
      </c>
    </row>
    <row r="498" spans="1:26" ht="12" customHeight="1">
      <c r="A498" s="12"/>
      <c r="B498" s="12"/>
      <c r="C498" s="40" t="s">
        <v>4</v>
      </c>
      <c r="D498" s="39">
        <f>SUMIF($Y$1:$Y$495,$Z498,D$1:D$495)</f>
        <v>28202244.761</v>
      </c>
      <c r="E498" s="39">
        <f>SUMIF($Y$1:$Y$495,$Z498,E$1:E$495)</f>
        <v>13826442.611000001</v>
      </c>
      <c r="F498" s="39">
        <f>SUMIF($Y$1:$Y$495,$Z498,F$1:F$495)</f>
        <v>42028687.371999994</v>
      </c>
      <c r="G498" s="39">
        <f>SUMIF($Y$1:$Y$495,$Z498,G$1:G$495)</f>
        <v>30485427.69499999</v>
      </c>
      <c r="H498" s="39">
        <f>SUMIF($Y$1:$Y$495,$Z498,H$1:H$495)</f>
        <v>17574756.569999997</v>
      </c>
      <c r="I498" s="39">
        <f>SUMIF($Y$1:$Y$495,$Z498,I$1:I$495)</f>
        <v>48060184.26499999</v>
      </c>
      <c r="Z498" s="2">
        <v>3</v>
      </c>
    </row>
    <row r="499" spans="1:26" ht="12" customHeight="1">
      <c r="A499" s="12"/>
      <c r="B499" s="12"/>
      <c r="C499" s="41" t="s">
        <v>5</v>
      </c>
      <c r="D499" s="42">
        <f>SUMIF($Y$1:$Y$495,$Z499,D$1:D$495)</f>
        <v>8513350.02</v>
      </c>
      <c r="E499" s="42">
        <f>SUMIF($Y$1:$Y$495,$Z499,E$1:E$495)</f>
        <v>307831.256</v>
      </c>
      <c r="F499" s="42">
        <f>SUMIF($Y$1:$Y$495,$Z499,F$1:F$495)</f>
        <v>8821181.275999999</v>
      </c>
      <c r="G499" s="42">
        <f>SUMIF($Y$1:$Y$495,$Z499,G$1:G$495)</f>
        <v>8572895.885</v>
      </c>
      <c r="H499" s="42">
        <f>SUMIF($Y$1:$Y$495,$Z499,H$1:H$495)</f>
        <v>384794.403</v>
      </c>
      <c r="I499" s="42">
        <f>SUMIF($Y$1:$Y$495,$Z499,I$1:I$495)</f>
        <v>8957690.287999999</v>
      </c>
      <c r="Z499" s="2">
        <v>4</v>
      </c>
    </row>
  </sheetData>
  <sheetProtection/>
  <autoFilter ref="A4:W499"/>
  <conditionalFormatting sqref="D4:E4 G4:H4">
    <cfRule type="containsText" priority="3" dxfId="0" operator="containsText" stopIfTrue="1" text="TableTrack">
      <formula>NOT(ISERROR(SEARCH("TableTrack",D4)))</formula>
    </cfRule>
  </conditionalFormatting>
  <conditionalFormatting sqref="F4">
    <cfRule type="containsText" priority="2" dxfId="0" operator="containsText" stopIfTrue="1" text="TableTrack">
      <formula>NOT(ISERROR(SEARCH("TableTrack",F4)))</formula>
    </cfRule>
  </conditionalFormatting>
  <conditionalFormatting sqref="I4">
    <cfRule type="containsText" priority="1" dxfId="0" operator="containsText" stopIfTrue="1" text="TableTrack">
      <formula>NOT(ISERROR(SEARCH("TableTrack",I4)))</formula>
    </cfRule>
  </conditionalFormatting>
  <printOptions/>
  <pageMargins left="0.5" right="0.5" top="0.5" bottom="0.5" header="0.3" footer="0.3"/>
  <pageSetup fitToHeight="0" fitToWidth="1" horizontalDpi="1200" verticalDpi="1200" orientation="landscape" scale="96" r:id="rId1"/>
  <headerFooter>
    <oddFooter>&amp;C&amp;8&amp;P of &amp;N</oddFooter>
  </headerFooter>
  <rowBreaks count="10" manualBreakCount="10">
    <brk id="45" max="255" man="1"/>
    <brk id="90" max="255" man="1"/>
    <brk id="136" max="255" man="1"/>
    <brk id="180" max="255" man="1"/>
    <brk id="224" max="255" man="1"/>
    <brk id="268" max="255" man="1"/>
    <brk id="312" max="255" man="1"/>
    <brk id="356" max="255" man="1"/>
    <brk id="402" max="255" man="1"/>
    <brk id="4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I-A Operating and Capital</dc:title>
  <dc:subject/>
  <dc:creator>Marc Staley</dc:creator>
  <cp:keywords/>
  <dc:description/>
  <cp:lastModifiedBy>Marc Staley</cp:lastModifiedBy>
  <cp:lastPrinted>2018-08-02T21:39:58Z</cp:lastPrinted>
  <dcterms:created xsi:type="dcterms:W3CDTF">2018-08-02T19:32:47Z</dcterms:created>
  <dcterms:modified xsi:type="dcterms:W3CDTF">2018-08-02T21:42:04Z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Catego">
    <vt:lpwstr/>
  </property>
</Properties>
</file>