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715" yWindow="270" windowWidth="12600" windowHeight="9405" activeTab="0"/>
  </bookViews>
  <sheets>
    <sheet name="Ops-Approp 2.9-1.21p" sheetId="1" r:id="rId1"/>
  </sheets>
  <definedNames>
    <definedName name="_xlnm._FilterDatabase" localSheetId="0" hidden="1">'Ops-Approp 2.9-1.21p'!$A$5:$I$32</definedName>
    <definedName name="_xlnm.Print_Area" localSheetId="0">'Ops-Approp 2.9-1.21p'!$A:$I</definedName>
    <definedName name="_xlnm.Print_Titles" localSheetId="0">'Ops-Approp 2.9-1.21p'!$1:$5</definedName>
  </definedNames>
  <calcPr fullCalcOnLoad="1"/>
</workbook>
</file>

<file path=xl/sharedStrings.xml><?xml version="1.0" encoding="utf-8"?>
<sst xmlns="http://schemas.openxmlformats.org/spreadsheetml/2006/main" count="177" uniqueCount="86">
  <si>
    <t>Agency #</t>
  </si>
  <si>
    <t>Agency</t>
  </si>
  <si>
    <t>Line Item</t>
  </si>
  <si>
    <t>Fund #</t>
  </si>
  <si>
    <t>Fund Name</t>
  </si>
  <si>
    <t>Fund Category</t>
  </si>
  <si>
    <t>Description of Issue</t>
  </si>
  <si>
    <t>Capital Line</t>
  </si>
  <si>
    <t>General Funds</t>
  </si>
  <si>
    <t>Other State Funds</t>
  </si>
  <si>
    <t>Federal Funds</t>
  </si>
  <si>
    <t>whole dollars</t>
  </si>
  <si>
    <t>Total</t>
  </si>
  <si>
    <t>General Revenue Fund</t>
  </si>
  <si>
    <t>GF</t>
  </si>
  <si>
    <t>OSF</t>
  </si>
  <si>
    <t>FED</t>
  </si>
  <si>
    <t>Illinois Emergency Management Agency</t>
  </si>
  <si>
    <t>0001</t>
  </si>
  <si>
    <t>Contractual</t>
  </si>
  <si>
    <t>Operational Expenses</t>
  </si>
  <si>
    <t>FY22 Additional Need</t>
  </si>
  <si>
    <t>FY23 Proposed Supplemental Appropriations</t>
  </si>
  <si>
    <t>Department Of Central Management Services</t>
  </si>
  <si>
    <t>Department Of Commerce And Economic Opportunity</t>
  </si>
  <si>
    <t>Department Of Corrections</t>
  </si>
  <si>
    <t>Department Of Employment Security</t>
  </si>
  <si>
    <t>Department Of Natural Resources</t>
  </si>
  <si>
    <t>Environmental Protection Agency</t>
  </si>
  <si>
    <t xml:space="preserve">Environmental Protection Agency </t>
  </si>
  <si>
    <t>Governor's Office Of Management and Budget</t>
  </si>
  <si>
    <t>Guardianship And Advocacy Commission</t>
  </si>
  <si>
    <t>Illinois Arts Council</t>
  </si>
  <si>
    <t>Illinois Department Of Transportation</t>
  </si>
  <si>
    <t>Law Enforcement Training Standards Board</t>
  </si>
  <si>
    <t>Office of the Comptroller</t>
  </si>
  <si>
    <t>State Board Of Education</t>
  </si>
  <si>
    <t>For Facilities management Administrative Costs</t>
  </si>
  <si>
    <t>For increased auto liability payments</t>
  </si>
  <si>
    <t xml:space="preserve">GRF deposit </t>
  </si>
  <si>
    <t>Deposit into the Electric Vehicle Rebate fund</t>
  </si>
  <si>
    <t xml:space="preserve">Deposit into the Water Revolving Fund </t>
  </si>
  <si>
    <t>Tobacco Settlement Recovery Fund</t>
  </si>
  <si>
    <t>Grants and Programs to enhance the Cultural Environment</t>
  </si>
  <si>
    <t>For auto liability payments for the Department of Transportation, the Illinois State Police and the Secretary of State, provided the liability resulted from the road Fund portion of their normal operations</t>
  </si>
  <si>
    <t>Retirement Contribution to General Assembly Retirement System (GARS)</t>
  </si>
  <si>
    <t>Retirement Contribution to Judges Retirement System (JRS)</t>
  </si>
  <si>
    <t>Retirement Contribution to State Employees' Retirement System (SERS)</t>
  </si>
  <si>
    <t>Retirement Contribution to Teachers' Retirement System (TRS)</t>
  </si>
  <si>
    <t>Retirement Contribution to State Universities Retirement System (SURS)</t>
  </si>
  <si>
    <t>Deposit Into the Drivers Education Fund</t>
  </si>
  <si>
    <t>Facilities management Revolving Fund</t>
  </si>
  <si>
    <t>0034</t>
  </si>
  <si>
    <t>0029</t>
  </si>
  <si>
    <t>0011</t>
  </si>
  <si>
    <t>0065</t>
  </si>
  <si>
    <t>U.S Environmental Protection Fund</t>
  </si>
  <si>
    <t>0733</t>
  </si>
  <si>
    <t>Illinois Arts Council Federal Grant Fund</t>
  </si>
  <si>
    <t>Road Fund</t>
  </si>
  <si>
    <t>0688</t>
  </si>
  <si>
    <t>IEMA State Projects Fund</t>
  </si>
  <si>
    <t>743</t>
  </si>
  <si>
    <t>Law Enforcement Training Fund</t>
  </si>
  <si>
    <t>0319</t>
  </si>
  <si>
    <t>Pension Stabilization Fund</t>
  </si>
  <si>
    <t>Cash deposit required to implement business/economic development programs at DCEO</t>
  </si>
  <si>
    <t>0314</t>
  </si>
  <si>
    <t>For Deposit into the CMS State Garage Revolving Fund</t>
  </si>
  <si>
    <t>Regular Positions</t>
  </si>
  <si>
    <t>Social Security</t>
  </si>
  <si>
    <t>For Deposit into DNR Federal Projects Fund</t>
  </si>
  <si>
    <t>For Deposit into Rebuild Illinois Projects Fund</t>
  </si>
  <si>
    <t>Current Year Liabilities</t>
  </si>
  <si>
    <t>Current and Prior Year Liabilities</t>
  </si>
  <si>
    <t>Additional Federal Funding Received</t>
  </si>
  <si>
    <t>Training Expenses</t>
  </si>
  <si>
    <t>Maintenance of Equity Compliance</t>
  </si>
  <si>
    <t xml:space="preserve">IIJA - Gulf Hypoxia Program </t>
  </si>
  <si>
    <t>Bid for installation came in over initial estimates</t>
  </si>
  <si>
    <t>Support Flood Mitigation Program.</t>
  </si>
  <si>
    <t>Contract Nursing and Dental Services</t>
  </si>
  <si>
    <t>Pending Additional Federal Funds related to Gulf of Mexico Hypoxic Zone.</t>
  </si>
  <si>
    <t>Current Year and Future Liabilities</t>
  </si>
  <si>
    <r>
      <t xml:space="preserve">Deposit into the Department of Corrections Education and Reimbursement Fund for </t>
    </r>
    <r>
      <rPr>
        <sz val="11"/>
        <color indexed="8"/>
        <rFont val="Calibri"/>
        <family val="2"/>
      </rPr>
      <t>WIFI Upgrades</t>
    </r>
  </si>
  <si>
    <t>Prevent Invasive Carp From Reaching Great Lakes</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</si>
</sst>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_(* #,##0.0_);_(* \(#,##0.0\);_(* &quot;-&quot;??_);_(@_)"/>
    <numFmt numFmtId="166" formatCode="_(* #,##0_);_(* \(#,##0\);_(* &quot;-&quot;??_);_(@_)"/>
    <numFmt numFmtId="167" formatCode="_(&quot;$&quot;* #,##0_);_(&quot;$&quot;* \(#,##0\);_(&quot;$&quot;* &quot;-&quot;??_);_(@_)"/>
    <numFmt numFmtId="168" formatCode="&quot;Yes&quot;;&quot;Yes&quot;;&quot;No&quot;"/>
    <numFmt numFmtId="169" formatCode="&quot;True&quot;;&quot;True&quot;;&quot;False&quot;"/>
    <numFmt numFmtId="170" formatCode="&quot;On&quot;;&quot;On&quot;;&quot;Off&quot;"/>
    <numFmt numFmtId="171" formatCode="[$€-2]\ #,##0.00_);[Red]\([$€-2]\ #,##0.00\)"/>
  </numFmts>
  <fonts count="39">
    <font>
      <sz val="11"/>
      <color theme="1"/>
      <name val="Calibri"/>
      <family val="2"/>
    </font>
    <font>
      <sz val="10"/>
      <color indexed="8"/>
      <name val="Times New Roman"/>
      <family val="2"/>
    </font>
    <font>
      <sz val="10"/>
      <name val="Times New Roman"/>
      <family val="1"/>
    </font>
    <font>
      <b/>
      <sz val="10"/>
      <name val="Times New Roman"/>
      <family val="1"/>
    </font>
    <font>
      <sz val="11"/>
      <color indexed="8"/>
      <name val="Calibri"/>
      <family val="2"/>
    </font>
    <font>
      <sz val="10"/>
      <color indexed="9"/>
      <name val="Times New Roman"/>
      <family val="2"/>
    </font>
    <font>
      <sz val="10"/>
      <color indexed="20"/>
      <name val="Times New Roman"/>
      <family val="2"/>
    </font>
    <font>
      <b/>
      <sz val="10"/>
      <color indexed="52"/>
      <name val="Times New Roman"/>
      <family val="2"/>
    </font>
    <font>
      <b/>
      <sz val="10"/>
      <color indexed="9"/>
      <name val="Times New Roman"/>
      <family val="2"/>
    </font>
    <font>
      <i/>
      <sz val="10"/>
      <color indexed="23"/>
      <name val="Times New Roman"/>
      <family val="2"/>
    </font>
    <font>
      <sz val="10"/>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0"/>
      <color indexed="62"/>
      <name val="Times New Roman"/>
      <family val="2"/>
    </font>
    <font>
      <sz val="10"/>
      <color indexed="52"/>
      <name val="Times New Roman"/>
      <family val="2"/>
    </font>
    <font>
      <sz val="10"/>
      <color indexed="60"/>
      <name val="Times New Roman"/>
      <family val="2"/>
    </font>
    <font>
      <b/>
      <sz val="10"/>
      <color indexed="63"/>
      <name val="Times New Roman"/>
      <family val="2"/>
    </font>
    <font>
      <b/>
      <sz val="18"/>
      <color indexed="56"/>
      <name val="Cambria"/>
      <family val="2"/>
    </font>
    <font>
      <b/>
      <sz val="10"/>
      <color indexed="8"/>
      <name val="Times New Roman"/>
      <family val="2"/>
    </font>
    <font>
      <sz val="10"/>
      <color indexed="10"/>
      <name val="Times New Roman"/>
      <family val="2"/>
    </font>
    <font>
      <sz val="8"/>
      <name val="Segoe UI"/>
      <family val="2"/>
    </font>
    <font>
      <sz val="10"/>
      <color theme="1"/>
      <name val="Times New Roman"/>
      <family val="2"/>
    </font>
    <font>
      <sz val="10"/>
      <color theme="0"/>
      <name val="Times New Roman"/>
      <family val="2"/>
    </font>
    <font>
      <sz val="10"/>
      <color rgb="FF9C0006"/>
      <name val="Times New Roman"/>
      <family val="2"/>
    </font>
    <font>
      <b/>
      <sz val="10"/>
      <color rgb="FFFA7D00"/>
      <name val="Times New Roman"/>
      <family val="2"/>
    </font>
    <font>
      <b/>
      <sz val="10"/>
      <color theme="0"/>
      <name val="Times New Roman"/>
      <family val="2"/>
    </font>
    <font>
      <i/>
      <sz val="10"/>
      <color rgb="FF7F7F7F"/>
      <name val="Times New Roman"/>
      <family val="2"/>
    </font>
    <font>
      <sz val="10"/>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0"/>
      <color rgb="FF3F3F76"/>
      <name val="Times New Roman"/>
      <family val="2"/>
    </font>
    <font>
      <sz val="10"/>
      <color rgb="FFFA7D00"/>
      <name val="Times New Roman"/>
      <family val="2"/>
    </font>
    <font>
      <sz val="10"/>
      <color rgb="FF9C6500"/>
      <name val="Times New Roman"/>
      <family val="2"/>
    </font>
    <font>
      <b/>
      <sz val="10"/>
      <color rgb="FF3F3F3F"/>
      <name val="Times New Roman"/>
      <family val="2"/>
    </font>
    <font>
      <b/>
      <sz val="18"/>
      <color theme="3"/>
      <name val="Cambria"/>
      <family val="2"/>
    </font>
    <font>
      <b/>
      <sz val="10"/>
      <color theme="1"/>
      <name val="Times New Roman"/>
      <family val="2"/>
    </font>
    <font>
      <sz val="10"/>
      <color rgb="FFFF0000"/>
      <name val="Times New Roman"/>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right/>
      <top/>
      <bottom style="thin"/>
    </border>
    <border>
      <left/>
      <right style="thin"/>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31">
    <xf numFmtId="0" fontId="0" fillId="0" borderId="0" xfId="0" applyFont="1" applyAlignment="1">
      <alignment/>
    </xf>
    <xf numFmtId="0" fontId="2" fillId="0" borderId="0" xfId="0" applyFont="1" applyFill="1" applyAlignment="1">
      <alignment/>
    </xf>
    <xf numFmtId="0" fontId="2" fillId="0" borderId="0" xfId="0" applyFont="1" applyFill="1" applyAlignment="1">
      <alignment horizontal="center"/>
    </xf>
    <xf numFmtId="0" fontId="2" fillId="0" borderId="0" xfId="0" applyFont="1" applyFill="1" applyAlignment="1">
      <alignment wrapText="1"/>
    </xf>
    <xf numFmtId="0" fontId="3" fillId="0" borderId="0" xfId="0" applyFont="1" applyFill="1" applyAlignment="1">
      <alignment/>
    </xf>
    <xf numFmtId="0" fontId="22" fillId="0" borderId="0" xfId="0" applyFont="1" applyAlignment="1">
      <alignment/>
    </xf>
    <xf numFmtId="0" fontId="22" fillId="0" borderId="0" xfId="0" applyFont="1" applyAlignment="1">
      <alignment wrapText="1"/>
    </xf>
    <xf numFmtId="0" fontId="3" fillId="0" borderId="10" xfId="0" applyFont="1" applyFill="1" applyBorder="1" applyAlignment="1">
      <alignment horizontal="center" wrapText="1"/>
    </xf>
    <xf numFmtId="0" fontId="2" fillId="0" borderId="0" xfId="0" applyFont="1" applyFill="1" applyAlignment="1">
      <alignment vertical="top" wrapText="1"/>
    </xf>
    <xf numFmtId="166" fontId="2" fillId="0" borderId="0" xfId="42" applyNumberFormat="1" applyFont="1" applyFill="1" applyAlignment="1">
      <alignment/>
    </xf>
    <xf numFmtId="166" fontId="3" fillId="0" borderId="10" xfId="42" applyNumberFormat="1" applyFont="1" applyFill="1" applyBorder="1" applyAlignment="1">
      <alignment horizontal="center" wrapText="1"/>
    </xf>
    <xf numFmtId="166" fontId="22" fillId="0" borderId="0" xfId="42" applyNumberFormat="1" applyFont="1" applyAlignment="1">
      <alignment/>
    </xf>
    <xf numFmtId="0" fontId="22" fillId="0" borderId="0" xfId="0" applyFont="1" applyAlignment="1">
      <alignment horizontal="center"/>
    </xf>
    <xf numFmtId="49" fontId="3" fillId="0" borderId="11" xfId="0" applyNumberFormat="1" applyFont="1" applyFill="1" applyBorder="1" applyAlignment="1">
      <alignment/>
    </xf>
    <xf numFmtId="166" fontId="22" fillId="0" borderId="11" xfId="42" applyNumberFormat="1" applyFont="1" applyBorder="1" applyAlignment="1">
      <alignment/>
    </xf>
    <xf numFmtId="0" fontId="2" fillId="0" borderId="0" xfId="0" applyFont="1" applyFill="1" applyAlignment="1">
      <alignment horizontal="left" vertical="top"/>
    </xf>
    <xf numFmtId="0" fontId="3" fillId="0" borderId="10" xfId="0" applyFont="1" applyFill="1" applyBorder="1" applyAlignment="1">
      <alignment horizontal="left" vertical="top" wrapText="1"/>
    </xf>
    <xf numFmtId="0" fontId="22" fillId="0" borderId="0" xfId="0" applyFont="1" applyAlignment="1">
      <alignment horizontal="left" vertical="top"/>
    </xf>
    <xf numFmtId="0" fontId="22" fillId="0" borderId="0" xfId="0" applyFont="1" applyBorder="1" applyAlignment="1">
      <alignment vertical="top"/>
    </xf>
    <xf numFmtId="166" fontId="2" fillId="0" borderId="0" xfId="0" applyNumberFormat="1" applyFont="1" applyFill="1" applyAlignment="1">
      <alignment/>
    </xf>
    <xf numFmtId="49" fontId="3" fillId="0" borderId="11" xfId="0" applyNumberFormat="1" applyFont="1" applyFill="1" applyBorder="1" applyAlignment="1">
      <alignment wrapText="1"/>
    </xf>
    <xf numFmtId="164" fontId="3" fillId="0" borderId="11" xfId="0" applyNumberFormat="1" applyFont="1" applyFill="1" applyBorder="1" applyAlignment="1">
      <alignment/>
    </xf>
    <xf numFmtId="164" fontId="2" fillId="0" borderId="0" xfId="0" applyNumberFormat="1" applyFont="1" applyFill="1" applyAlignment="1">
      <alignment horizontal="center"/>
    </xf>
    <xf numFmtId="164" fontId="3" fillId="0" borderId="10" xfId="0" applyNumberFormat="1" applyFont="1" applyFill="1" applyBorder="1" applyAlignment="1">
      <alignment horizontal="center" wrapText="1"/>
    </xf>
    <xf numFmtId="164" fontId="22" fillId="0" borderId="0" xfId="0" applyNumberFormat="1" applyFont="1" applyAlignment="1">
      <alignment horizontal="center"/>
    </xf>
    <xf numFmtId="0" fontId="0" fillId="0" borderId="12" xfId="0" applyBorder="1" applyAlignment="1">
      <alignment horizontal="left" vertical="top" wrapText="1"/>
    </xf>
    <xf numFmtId="167" fontId="0" fillId="0" borderId="12" xfId="44" applyNumberFormat="1" applyFont="1" applyFill="1" applyBorder="1" applyAlignment="1">
      <alignment horizontal="left" vertical="top"/>
    </xf>
    <xf numFmtId="49" fontId="0" fillId="0" borderId="12" xfId="0" applyNumberFormat="1" applyBorder="1" applyAlignment="1" quotePrefix="1">
      <alignment horizontal="left" vertical="top"/>
    </xf>
    <xf numFmtId="0" fontId="0" fillId="0" borderId="0" xfId="0" applyAlignment="1">
      <alignment horizontal="left" vertical="top" wrapText="1"/>
    </xf>
    <xf numFmtId="0" fontId="0" fillId="0" borderId="0" xfId="0" applyFill="1" applyAlignment="1">
      <alignment horizontal="left" vertical="top" wrapText="1"/>
    </xf>
    <xf numFmtId="49" fontId="3" fillId="0" borderId="11" xfId="0" applyNumberFormat="1" applyFont="1" applyFill="1" applyBorder="1"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9" tint="0.39998000860214233"/>
    <pageSetUpPr fitToPage="1"/>
  </sheetPr>
  <dimension ref="A1:I40"/>
  <sheetViews>
    <sheetView tabSelected="1" view="pageBreakPreview" zoomScale="60" zoomScaleNormal="90" zoomScalePageLayoutView="0" workbookViewId="0" topLeftCell="A1">
      <pane xSplit="4" ySplit="5" topLeftCell="E6" activePane="bottomRight" state="frozen"/>
      <selection pane="topLeft" activeCell="A1" sqref="A1"/>
      <selection pane="topRight" activeCell="E1" sqref="E1"/>
      <selection pane="bottomLeft" activeCell="A6" sqref="A6"/>
      <selection pane="bottomRight" activeCell="I15" sqref="I15"/>
    </sheetView>
  </sheetViews>
  <sheetFormatPr defaultColWidth="9.140625" defaultRowHeight="15"/>
  <cols>
    <col min="1" max="1" width="8.28125" style="17" customWidth="1"/>
    <col min="2" max="2" width="26.7109375" style="6" customWidth="1"/>
    <col min="3" max="3" width="66.7109375" style="6" customWidth="1"/>
    <col min="4" max="4" width="17.00390625" style="11" bestFit="1" customWidth="1"/>
    <col min="5" max="5" width="9.140625" style="24" customWidth="1"/>
    <col min="6" max="6" width="33.140625" style="5" customWidth="1"/>
    <col min="7" max="7" width="9.140625" style="12" customWidth="1"/>
    <col min="8" max="8" width="9.140625" style="5" customWidth="1"/>
    <col min="9" max="9" width="47.8515625" style="6" customWidth="1"/>
    <col min="10" max="16384" width="9.140625" style="5" customWidth="1"/>
  </cols>
  <sheetData>
    <row r="1" spans="1:9" s="4" customFormat="1" ht="12.75">
      <c r="A1" s="30" t="s">
        <v>22</v>
      </c>
      <c r="B1" s="30"/>
      <c r="C1" s="30"/>
      <c r="D1" s="30"/>
      <c r="E1" s="21"/>
      <c r="F1" s="13"/>
      <c r="G1" s="13"/>
      <c r="H1" s="13"/>
      <c r="I1" s="20"/>
    </row>
    <row r="2" spans="1:9" s="1" customFormat="1" ht="12.75">
      <c r="A2" s="15" t="s">
        <v>11</v>
      </c>
      <c r="B2" s="3"/>
      <c r="C2" s="3"/>
      <c r="D2" s="9"/>
      <c r="E2" s="22"/>
      <c r="F2" s="19"/>
      <c r="G2" s="2"/>
      <c r="I2" s="3"/>
    </row>
    <row r="3" spans="1:9" s="1" customFormat="1" ht="12.75">
      <c r="A3" s="15"/>
      <c r="B3" s="3"/>
      <c r="C3" s="3"/>
      <c r="D3" s="9"/>
      <c r="E3" s="22"/>
      <c r="G3" s="2"/>
      <c r="I3" s="3"/>
    </row>
    <row r="4" spans="1:9" s="1" customFormat="1" ht="12.75">
      <c r="A4" s="15"/>
      <c r="B4" s="3"/>
      <c r="C4" s="3"/>
      <c r="D4" s="9"/>
      <c r="E4" s="22"/>
      <c r="G4" s="2"/>
      <c r="I4" s="3"/>
    </row>
    <row r="5" spans="1:9" s="3" customFormat="1" ht="26.25" thickBot="1">
      <c r="A5" s="16" t="s">
        <v>0</v>
      </c>
      <c r="B5" s="7" t="s">
        <v>1</v>
      </c>
      <c r="C5" s="7" t="s">
        <v>2</v>
      </c>
      <c r="D5" s="10" t="s">
        <v>21</v>
      </c>
      <c r="E5" s="23" t="s">
        <v>3</v>
      </c>
      <c r="F5" s="7" t="s">
        <v>4</v>
      </c>
      <c r="G5" s="7" t="s">
        <v>5</v>
      </c>
      <c r="H5" s="7" t="s">
        <v>7</v>
      </c>
      <c r="I5" s="7" t="s">
        <v>6</v>
      </c>
    </row>
    <row r="6" spans="1:9" s="8" customFormat="1" ht="30">
      <c r="A6" s="17">
        <v>416</v>
      </c>
      <c r="B6" s="25" t="s">
        <v>23</v>
      </c>
      <c r="C6" s="25" t="s">
        <v>37</v>
      </c>
      <c r="D6" s="26">
        <v>10000000</v>
      </c>
      <c r="E6" s="27" t="s">
        <v>67</v>
      </c>
      <c r="F6" s="25" t="s">
        <v>51</v>
      </c>
      <c r="G6" s="25" t="s">
        <v>15</v>
      </c>
      <c r="H6" s="5"/>
      <c r="I6" s="28" t="s">
        <v>73</v>
      </c>
    </row>
    <row r="7" spans="1:9" s="8" customFormat="1" ht="30">
      <c r="A7" s="17">
        <v>416</v>
      </c>
      <c r="B7" s="25" t="s">
        <v>23</v>
      </c>
      <c r="C7" s="25" t="s">
        <v>68</v>
      </c>
      <c r="D7" s="26">
        <v>10000000</v>
      </c>
      <c r="E7" s="27" t="s">
        <v>18</v>
      </c>
      <c r="F7" s="25" t="s">
        <v>13</v>
      </c>
      <c r="G7" s="25" t="s">
        <v>14</v>
      </c>
      <c r="H7" s="5"/>
      <c r="I7" s="28" t="s">
        <v>73</v>
      </c>
    </row>
    <row r="8" spans="1:9" s="8" customFormat="1" ht="30">
      <c r="A8" s="17">
        <v>416</v>
      </c>
      <c r="B8" s="25" t="s">
        <v>23</v>
      </c>
      <c r="C8" s="25" t="s">
        <v>38</v>
      </c>
      <c r="D8" s="26">
        <v>1639700</v>
      </c>
      <c r="E8" s="27" t="s">
        <v>18</v>
      </c>
      <c r="F8" s="25" t="s">
        <v>13</v>
      </c>
      <c r="G8" s="25" t="s">
        <v>14</v>
      </c>
      <c r="H8" s="5"/>
      <c r="I8" s="28" t="s">
        <v>73</v>
      </c>
    </row>
    <row r="9" spans="1:9" s="8" customFormat="1" ht="30">
      <c r="A9" s="17">
        <v>420</v>
      </c>
      <c r="B9" s="25" t="s">
        <v>24</v>
      </c>
      <c r="C9" s="25" t="s">
        <v>66</v>
      </c>
      <c r="D9" s="26">
        <v>100000000</v>
      </c>
      <c r="E9" s="27" t="s">
        <v>18</v>
      </c>
      <c r="F9" s="25" t="s">
        <v>13</v>
      </c>
      <c r="G9" s="25" t="s">
        <v>14</v>
      </c>
      <c r="H9" s="5"/>
      <c r="I9" s="28" t="s">
        <v>73</v>
      </c>
    </row>
    <row r="10" spans="1:9" s="8" customFormat="1" ht="15">
      <c r="A10" s="17">
        <v>426</v>
      </c>
      <c r="B10" s="25" t="s">
        <v>25</v>
      </c>
      <c r="C10" s="25" t="s">
        <v>69</v>
      </c>
      <c r="D10" s="26">
        <v>49450000</v>
      </c>
      <c r="E10" s="27" t="s">
        <v>52</v>
      </c>
      <c r="F10" s="25" t="s">
        <v>13</v>
      </c>
      <c r="G10" s="25" t="s">
        <v>14</v>
      </c>
      <c r="H10" s="5"/>
      <c r="I10" s="28" t="s">
        <v>73</v>
      </c>
    </row>
    <row r="11" spans="1:9" s="18" customFormat="1" ht="15">
      <c r="A11" s="17">
        <v>426</v>
      </c>
      <c r="B11" s="25" t="s">
        <v>25</v>
      </c>
      <c r="C11" s="25" t="s">
        <v>70</v>
      </c>
      <c r="D11" s="26">
        <v>550000</v>
      </c>
      <c r="E11" s="27" t="s">
        <v>53</v>
      </c>
      <c r="F11" s="25" t="s">
        <v>13</v>
      </c>
      <c r="G11" s="25" t="s">
        <v>14</v>
      </c>
      <c r="H11" s="5"/>
      <c r="I11" s="28" t="s">
        <v>73</v>
      </c>
    </row>
    <row r="12" spans="1:9" ht="15">
      <c r="A12" s="17">
        <v>426</v>
      </c>
      <c r="B12" s="25" t="s">
        <v>25</v>
      </c>
      <c r="C12" s="25" t="s">
        <v>19</v>
      </c>
      <c r="D12" s="26">
        <v>25000000</v>
      </c>
      <c r="E12" s="27" t="s">
        <v>18</v>
      </c>
      <c r="F12" s="25" t="s">
        <v>13</v>
      </c>
      <c r="G12" s="25" t="s">
        <v>14</v>
      </c>
      <c r="I12" s="29" t="s">
        <v>81</v>
      </c>
    </row>
    <row r="13" spans="1:9" ht="30">
      <c r="A13" s="17">
        <v>426</v>
      </c>
      <c r="B13" s="25" t="s">
        <v>25</v>
      </c>
      <c r="C13" s="25" t="s">
        <v>84</v>
      </c>
      <c r="D13" s="26">
        <v>85000000</v>
      </c>
      <c r="E13" s="27" t="s">
        <v>18</v>
      </c>
      <c r="F13" s="25" t="s">
        <v>13</v>
      </c>
      <c r="G13" s="25" t="s">
        <v>14</v>
      </c>
      <c r="I13" s="29" t="s">
        <v>79</v>
      </c>
    </row>
    <row r="14" spans="1:9" ht="30">
      <c r="A14" s="17">
        <v>427</v>
      </c>
      <c r="B14" s="25" t="s">
        <v>26</v>
      </c>
      <c r="C14" s="25" t="s">
        <v>39</v>
      </c>
      <c r="D14" s="26">
        <v>55000000</v>
      </c>
      <c r="E14" s="27" t="s">
        <v>18</v>
      </c>
      <c r="F14" s="25" t="s">
        <v>13</v>
      </c>
      <c r="G14" s="25" t="s">
        <v>14</v>
      </c>
      <c r="I14" s="29" t="s">
        <v>73</v>
      </c>
    </row>
    <row r="15" spans="1:9" ht="30">
      <c r="A15" s="17">
        <v>422</v>
      </c>
      <c r="B15" s="25" t="s">
        <v>27</v>
      </c>
      <c r="C15" s="25" t="s">
        <v>71</v>
      </c>
      <c r="D15" s="26">
        <v>50000000</v>
      </c>
      <c r="E15" s="27" t="s">
        <v>18</v>
      </c>
      <c r="F15" s="25" t="s">
        <v>13</v>
      </c>
      <c r="G15" s="25" t="s">
        <v>14</v>
      </c>
      <c r="I15" s="29" t="s">
        <v>85</v>
      </c>
    </row>
    <row r="16" spans="1:9" ht="30">
      <c r="A16" s="17">
        <v>422</v>
      </c>
      <c r="B16" s="25" t="s">
        <v>27</v>
      </c>
      <c r="C16" s="25" t="s">
        <v>72</v>
      </c>
      <c r="D16" s="26">
        <v>10000000</v>
      </c>
      <c r="E16" s="27" t="s">
        <v>18</v>
      </c>
      <c r="F16" s="25" t="s">
        <v>13</v>
      </c>
      <c r="G16" s="25" t="s">
        <v>14</v>
      </c>
      <c r="I16" s="29" t="s">
        <v>80</v>
      </c>
    </row>
    <row r="17" spans="1:9" ht="30">
      <c r="A17" s="17">
        <v>532</v>
      </c>
      <c r="B17" s="25" t="s">
        <v>28</v>
      </c>
      <c r="C17" s="25" t="s">
        <v>78</v>
      </c>
      <c r="D17" s="26">
        <v>1765000</v>
      </c>
      <c r="E17" s="27" t="s">
        <v>55</v>
      </c>
      <c r="F17" s="25" t="s">
        <v>56</v>
      </c>
      <c r="G17" s="25" t="s">
        <v>16</v>
      </c>
      <c r="I17" s="29" t="s">
        <v>82</v>
      </c>
    </row>
    <row r="18" spans="1:9" ht="30">
      <c r="A18" s="17">
        <v>532</v>
      </c>
      <c r="B18" s="25" t="s">
        <v>28</v>
      </c>
      <c r="C18" s="25" t="s">
        <v>40</v>
      </c>
      <c r="D18" s="26">
        <v>8500000</v>
      </c>
      <c r="E18" s="27" t="s">
        <v>18</v>
      </c>
      <c r="F18" s="25" t="s">
        <v>13</v>
      </c>
      <c r="G18" s="25" t="s">
        <v>14</v>
      </c>
      <c r="I18" s="29" t="s">
        <v>73</v>
      </c>
    </row>
    <row r="19" spans="1:9" ht="30">
      <c r="A19" s="17">
        <v>532</v>
      </c>
      <c r="B19" s="25" t="s">
        <v>29</v>
      </c>
      <c r="C19" s="25" t="s">
        <v>41</v>
      </c>
      <c r="D19" s="26">
        <v>81227000</v>
      </c>
      <c r="E19" s="27" t="s">
        <v>18</v>
      </c>
      <c r="F19" s="25" t="s">
        <v>13</v>
      </c>
      <c r="G19" s="25" t="s">
        <v>14</v>
      </c>
      <c r="I19" s="29" t="s">
        <v>83</v>
      </c>
    </row>
    <row r="20" spans="1:9" ht="30">
      <c r="A20" s="17">
        <v>507</v>
      </c>
      <c r="B20" s="25" t="s">
        <v>30</v>
      </c>
      <c r="C20" s="25" t="s">
        <v>42</v>
      </c>
      <c r="D20" s="26">
        <v>455000000</v>
      </c>
      <c r="E20" s="27" t="s">
        <v>57</v>
      </c>
      <c r="F20" s="25" t="s">
        <v>42</v>
      </c>
      <c r="G20" s="25" t="s">
        <v>15</v>
      </c>
      <c r="I20" s="29" t="s">
        <v>74</v>
      </c>
    </row>
    <row r="21" spans="1:9" ht="30">
      <c r="A21" s="17">
        <v>537</v>
      </c>
      <c r="B21" s="25" t="s">
        <v>31</v>
      </c>
      <c r="C21" s="25" t="s">
        <v>20</v>
      </c>
      <c r="D21" s="26">
        <v>200000</v>
      </c>
      <c r="E21" s="27" t="s">
        <v>18</v>
      </c>
      <c r="F21" s="25" t="s">
        <v>13</v>
      </c>
      <c r="G21" s="25" t="s">
        <v>14</v>
      </c>
      <c r="I21" s="28" t="s">
        <v>73</v>
      </c>
    </row>
    <row r="22" spans="1:9" ht="30">
      <c r="A22" s="17">
        <v>503</v>
      </c>
      <c r="B22" s="25" t="s">
        <v>32</v>
      </c>
      <c r="C22" s="25" t="s">
        <v>43</v>
      </c>
      <c r="D22" s="26">
        <v>100000</v>
      </c>
      <c r="E22" s="27">
        <v>657</v>
      </c>
      <c r="F22" s="25" t="s">
        <v>58</v>
      </c>
      <c r="G22" s="25" t="s">
        <v>16</v>
      </c>
      <c r="I22" s="28" t="s">
        <v>75</v>
      </c>
    </row>
    <row r="23" spans="1:9" ht="45">
      <c r="A23" s="17">
        <v>494</v>
      </c>
      <c r="B23" s="25" t="s">
        <v>33</v>
      </c>
      <c r="C23" s="25" t="s">
        <v>44</v>
      </c>
      <c r="D23" s="26">
        <v>3500000</v>
      </c>
      <c r="E23" s="27" t="s">
        <v>54</v>
      </c>
      <c r="F23" s="25" t="s">
        <v>59</v>
      </c>
      <c r="G23" s="25" t="s">
        <v>15</v>
      </c>
      <c r="I23" s="29" t="s">
        <v>73</v>
      </c>
    </row>
    <row r="24" spans="1:9" ht="30">
      <c r="A24" s="17">
        <v>588</v>
      </c>
      <c r="B24" s="25" t="s">
        <v>17</v>
      </c>
      <c r="C24" s="25" t="s">
        <v>61</v>
      </c>
      <c r="D24" s="26">
        <v>20000000</v>
      </c>
      <c r="E24" s="27" t="s">
        <v>60</v>
      </c>
      <c r="F24" s="25" t="s">
        <v>61</v>
      </c>
      <c r="G24" s="25" t="s">
        <v>15</v>
      </c>
      <c r="I24" s="29" t="s">
        <v>73</v>
      </c>
    </row>
    <row r="25" spans="1:9" ht="30">
      <c r="A25" s="17">
        <v>569</v>
      </c>
      <c r="B25" s="25" t="s">
        <v>34</v>
      </c>
      <c r="C25" s="25" t="s">
        <v>76</v>
      </c>
      <c r="D25" s="26">
        <v>3000000</v>
      </c>
      <c r="E25" s="27" t="s">
        <v>62</v>
      </c>
      <c r="F25" s="25" t="s">
        <v>63</v>
      </c>
      <c r="G25" s="25" t="s">
        <v>15</v>
      </c>
      <c r="I25" s="28" t="s">
        <v>73</v>
      </c>
    </row>
    <row r="26" spans="1:9" ht="30">
      <c r="A26" s="17">
        <v>360</v>
      </c>
      <c r="B26" s="25" t="s">
        <v>35</v>
      </c>
      <c r="C26" s="25" t="s">
        <v>45</v>
      </c>
      <c r="D26" s="26">
        <v>453600</v>
      </c>
      <c r="E26" s="27" t="s">
        <v>64</v>
      </c>
      <c r="F26" s="25" t="s">
        <v>65</v>
      </c>
      <c r="G26" s="25" t="s">
        <v>15</v>
      </c>
      <c r="I26" s="28" t="s">
        <v>73</v>
      </c>
    </row>
    <row r="27" spans="1:9" ht="15">
      <c r="A27" s="17">
        <v>360</v>
      </c>
      <c r="B27" s="25" t="s">
        <v>35</v>
      </c>
      <c r="C27" s="25" t="s">
        <v>46</v>
      </c>
      <c r="D27" s="26">
        <v>2380700</v>
      </c>
      <c r="E27" s="27" t="s">
        <v>64</v>
      </c>
      <c r="F27" s="25" t="s">
        <v>65</v>
      </c>
      <c r="G27" s="25" t="s">
        <v>15</v>
      </c>
      <c r="I27" s="28" t="s">
        <v>73</v>
      </c>
    </row>
    <row r="28" spans="1:9" ht="15">
      <c r="A28" s="17">
        <v>360</v>
      </c>
      <c r="B28" s="25" t="s">
        <v>35</v>
      </c>
      <c r="C28" s="25" t="s">
        <v>47</v>
      </c>
      <c r="D28" s="26">
        <v>43190900</v>
      </c>
      <c r="E28" s="27" t="s">
        <v>64</v>
      </c>
      <c r="F28" s="25" t="s">
        <v>65</v>
      </c>
      <c r="G28" s="25" t="s">
        <v>15</v>
      </c>
      <c r="I28" s="28" t="s">
        <v>73</v>
      </c>
    </row>
    <row r="29" spans="1:9" ht="15">
      <c r="A29" s="17">
        <v>360</v>
      </c>
      <c r="B29" s="25" t="s">
        <v>35</v>
      </c>
      <c r="C29" s="25" t="s">
        <v>48</v>
      </c>
      <c r="D29" s="26">
        <v>115215500</v>
      </c>
      <c r="E29" s="27" t="s">
        <v>64</v>
      </c>
      <c r="F29" s="25" t="s">
        <v>65</v>
      </c>
      <c r="G29" s="25" t="s">
        <v>15</v>
      </c>
      <c r="I29" s="28" t="s">
        <v>73</v>
      </c>
    </row>
    <row r="30" spans="1:9" ht="15">
      <c r="A30" s="17">
        <v>360</v>
      </c>
      <c r="B30" s="25" t="s">
        <v>35</v>
      </c>
      <c r="C30" s="25" t="s">
        <v>49</v>
      </c>
      <c r="D30" s="26">
        <v>38759300</v>
      </c>
      <c r="E30" s="27" t="s">
        <v>64</v>
      </c>
      <c r="F30" s="25" t="s">
        <v>65</v>
      </c>
      <c r="G30" s="25" t="s">
        <v>15</v>
      </c>
      <c r="I30" s="28" t="s">
        <v>73</v>
      </c>
    </row>
    <row r="31" spans="1:9" ht="15">
      <c r="A31" s="17">
        <v>586</v>
      </c>
      <c r="B31" s="25" t="s">
        <v>36</v>
      </c>
      <c r="C31" s="25" t="s">
        <v>77</v>
      </c>
      <c r="D31" s="26">
        <v>6524508</v>
      </c>
      <c r="E31" s="27" t="s">
        <v>18</v>
      </c>
      <c r="F31" s="25" t="s">
        <v>13</v>
      </c>
      <c r="G31" s="25" t="s">
        <v>14</v>
      </c>
      <c r="I31" s="28" t="s">
        <v>73</v>
      </c>
    </row>
    <row r="32" spans="1:9" ht="15">
      <c r="A32" s="17">
        <v>586</v>
      </c>
      <c r="B32" s="25" t="s">
        <v>36</v>
      </c>
      <c r="C32" s="25" t="s">
        <v>50</v>
      </c>
      <c r="D32" s="26">
        <v>7000000</v>
      </c>
      <c r="E32" s="27" t="s">
        <v>18</v>
      </c>
      <c r="F32" s="25" t="s">
        <v>13</v>
      </c>
      <c r="G32" s="25" t="s">
        <v>14</v>
      </c>
      <c r="I32" s="28" t="s">
        <v>74</v>
      </c>
    </row>
    <row r="35" spans="3:4" ht="12.75">
      <c r="C35" s="6" t="s">
        <v>12</v>
      </c>
      <c r="D35" s="11">
        <f>SUM(D6:D32)</f>
        <v>1183456208</v>
      </c>
    </row>
    <row r="37" spans="3:4" ht="12.75">
      <c r="C37" s="6" t="s">
        <v>8</v>
      </c>
      <c r="D37" s="11">
        <f>SUMIF($G$6:$G$32,G32,$D$6:$D$32)</f>
        <v>490091208</v>
      </c>
    </row>
    <row r="38" spans="3:4" ht="12.75">
      <c r="C38" s="6" t="s">
        <v>9</v>
      </c>
      <c r="D38" s="11">
        <f>SUMIF($G$6:$G$32,G30,$D$6:$D$32)</f>
        <v>691500000</v>
      </c>
    </row>
    <row r="39" spans="3:4" ht="12.75">
      <c r="C39" s="6" t="s">
        <v>10</v>
      </c>
      <c r="D39" s="14">
        <f>SUMIF($G$6:$G$32,G17,$D$6:$D$32)</f>
        <v>1865000</v>
      </c>
    </row>
    <row r="40" spans="3:4" ht="12.75">
      <c r="C40" s="6" t="s">
        <v>12</v>
      </c>
      <c r="D40" s="11">
        <f>SUM(D37:D39)</f>
        <v>1183456208</v>
      </c>
    </row>
  </sheetData>
  <sheetProtection/>
  <autoFilter ref="A5:I32"/>
  <mergeCells count="1">
    <mergeCell ref="A1:D1"/>
  </mergeCells>
  <printOptions/>
  <pageMargins left="0.7" right="0.7" top="0.75" bottom="0.75" header="0.3" footer="0.3"/>
  <pageSetup fitToHeight="0" fitToWidth="1" horizontalDpi="600" verticalDpi="600" orientation="landscape" paperSize="5"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GOMB 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Westfall, Haley</dc:creator>
  <cp:keywords/>
  <dc:description/>
  <cp:lastModifiedBy>Brower, Nathaniel H</cp:lastModifiedBy>
  <cp:lastPrinted>2023-02-14T20:43:17Z</cp:lastPrinted>
  <dcterms:created xsi:type="dcterms:W3CDTF">2018-04-18T20:34:38Z</dcterms:created>
  <dcterms:modified xsi:type="dcterms:W3CDTF">2023-02-14T21:04:04Z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ate">
    <vt:lpwstr/>
  </property>
  <property fmtid="{D5CDD505-2E9C-101B-9397-08002B2CF9AE}" pid="3" name="PublishingExpirationDate">
    <vt:lpwstr/>
  </property>
  <property fmtid="{D5CDD505-2E9C-101B-9397-08002B2CF9AE}" pid="4" name="Document Category">
    <vt:lpwstr/>
  </property>
  <property fmtid="{D5CDD505-2E9C-101B-9397-08002B2CF9AE}" pid="5" name="PublishingStartDate">
    <vt:lpwstr/>
  </property>
  <property fmtid="{D5CDD505-2E9C-101B-9397-08002B2CF9AE}" pid="6" name="Meeting Date">
    <vt:lpwstr/>
  </property>
  <property fmtid="{D5CDD505-2E9C-101B-9397-08002B2CF9AE}" pid="7" name="Legislative Session Year">
    <vt:lpwstr>2021</vt:lpwstr>
  </property>
</Properties>
</file>