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00" windowHeight="7425" activeTab="0"/>
  </bookViews>
  <sheets>
    <sheet name="Table I-D" sheetId="1" r:id="rId1"/>
  </sheets>
  <definedNames>
    <definedName name="_xlnm.Print_Area" localSheetId="0">'Table I-D'!$A$1:$E$49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<sst xmlns="http://schemas.openxmlformats.org/spreadsheetml/2006/main" count="68" uniqueCount="67">
  <si>
    <t>Projected</t>
  </si>
  <si>
    <t>Fund</t>
  </si>
  <si>
    <t>($ 000's)</t>
  </si>
  <si>
    <t>0026</t>
  </si>
  <si>
    <t>0036</t>
  </si>
  <si>
    <t>0053</t>
  </si>
  <si>
    <t>0128</t>
  </si>
  <si>
    <t>0136</t>
  </si>
  <si>
    <t>0212</t>
  </si>
  <si>
    <t>0317</t>
  </si>
  <si>
    <t>0332</t>
  </si>
  <si>
    <t>0342</t>
  </si>
  <si>
    <t>0373</t>
  </si>
  <si>
    <t>0568</t>
  </si>
  <si>
    <t>0608</t>
  </si>
  <si>
    <t>0763</t>
  </si>
  <si>
    <t>0933</t>
  </si>
  <si>
    <t>0960</t>
  </si>
  <si>
    <t>0060</t>
  </si>
  <si>
    <t>0100</t>
  </si>
  <si>
    <t>0101</t>
  </si>
  <si>
    <t>TOTAL - Legislatively Required Transfers</t>
  </si>
  <si>
    <t xml:space="preserve">         Total for Pension Bonds</t>
  </si>
  <si>
    <t>TOTAL - STATUTORY TRANSFERS OUT</t>
  </si>
  <si>
    <t>Table I-D - General Funds Transfers Out by Fund</t>
  </si>
  <si>
    <t>General Obligation Bond Retirement and Interest</t>
  </si>
  <si>
    <t>Federal Financing Cost Reimbursement…………………………………………………………………</t>
  </si>
  <si>
    <t>Professional Services……………………………………………………………………………………………….</t>
  </si>
  <si>
    <t>Audit Expense………………………………………………………………………………………………………….</t>
  </si>
  <si>
    <t>School Infrastructure……………………………………………………………………………………………………..</t>
  </si>
  <si>
    <t>Tourism Promotion………………………………………………………………………………………………………..</t>
  </si>
  <si>
    <t>Convention Center Support……………………………………………………………………………………………………</t>
  </si>
  <si>
    <t>Build Illinois………………………………………………………………………………………………………………..</t>
  </si>
  <si>
    <t>Alzheimer's Disease Research………………………………………………………………………………………….</t>
  </si>
  <si>
    <t>Assistance to the Homeless………………………………………………………………………………………………</t>
  </si>
  <si>
    <t xml:space="preserve">   Capital……………………………………………………………………………………………………………………………</t>
  </si>
  <si>
    <t>TOTAL - Debt Service Transfers</t>
  </si>
  <si>
    <t>Illinois Veterans' Rehabilitation……………………………………………………………………</t>
  </si>
  <si>
    <t>Partners for Conservation……………………………………………………………………………………………..</t>
  </si>
  <si>
    <t>State Treasurer's Bank Services Trust………………………………………………………………………………….</t>
  </si>
  <si>
    <t>University of Illinois Hospital Services………………………………………………………………………………………</t>
  </si>
  <si>
    <t>Workers' Compensation Revolving……………………………………………………………………………………………….</t>
  </si>
  <si>
    <t>Youth Alcoholism and Substance Abuse Prevention………………………………………………….</t>
  </si>
  <si>
    <t>#</t>
  </si>
  <si>
    <t>0198</t>
  </si>
  <si>
    <t>Diabetes Research Checkoff……………………………………………………………………………………………………</t>
  </si>
  <si>
    <t>0909</t>
  </si>
  <si>
    <t>Illinois Wildlife Preservation……………………………………………………………………</t>
  </si>
  <si>
    <t>Live and Learn………………………………………………………………………………………….</t>
  </si>
  <si>
    <t>Metropolitan Exposition, Auditorium and Office Building…………………………………………..</t>
  </si>
  <si>
    <t xml:space="preserve">   FY11 Pension Funding Bonds…………………………………………………………………………………………….</t>
  </si>
  <si>
    <t>0407</t>
  </si>
  <si>
    <t>Grant Accountability and Transparency Fund</t>
  </si>
  <si>
    <t>Notes:</t>
  </si>
  <si>
    <t>Totals may not add due to rounding.</t>
  </si>
  <si>
    <t xml:space="preserve">   Backlog Bonds…………………………………………………………………………</t>
  </si>
  <si>
    <t>FY 2020</t>
  </si>
  <si>
    <t>0706</t>
  </si>
  <si>
    <t>Hunger Relief Fund</t>
  </si>
  <si>
    <t xml:space="preserve">   Pension Buyout Bonds</t>
  </si>
  <si>
    <t>TOTAL - Interfund Borrowing Repayments</t>
  </si>
  <si>
    <t>TOTAL - Investment Borrowing Repayments</t>
  </si>
  <si>
    <t>Governor's Administrative Fund………………………………………………….</t>
  </si>
  <si>
    <t>0926</t>
  </si>
  <si>
    <t xml:space="preserve">Values based on current statute. </t>
  </si>
  <si>
    <t xml:space="preserve">   FY 2003 Pension Funding Bonds…………………………………………………………………………………………………..</t>
  </si>
  <si>
    <t xml:space="preserve">   FY 2019 Pension Funding Bonds………………………………………………………..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</si>
</sst>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"/>
    <numFmt numFmtId="166" formatCode="@*."/>
    <numFmt numFmtId="167" formatCode="_(* #,##0.0_);_(* \(#,##0.0\);_(* &quot;-&quot;??_);_(@_)"/>
    <numFmt numFmtId="168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Lucida Sans"/>
      <family val="2"/>
    </font>
    <font>
      <b/>
      <sz val="8"/>
      <color indexed="9"/>
      <name val="Lucida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537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vertical="top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3" fontId="2" fillId="0" borderId="17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3" fontId="4" fillId="0" borderId="17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center"/>
    </xf>
    <xf numFmtId="0" fontId="2" fillId="0" borderId="10" xfId="0" applyFont="1" applyBorder="1" applyAlignment="1" quotePrefix="1">
      <alignment/>
    </xf>
    <xf numFmtId="0" fontId="4" fillId="0" borderId="0" xfId="0" applyNumberFormat="1" applyFont="1" applyFill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66" fontId="2" fillId="0" borderId="0" xfId="0" applyNumberFormat="1" applyFont="1" applyBorder="1" applyAlignment="1">
      <alignment horizontal="left" indent="2"/>
    </xf>
    <xf numFmtId="0" fontId="4" fillId="0" borderId="1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right" indent="1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33" borderId="20" xfId="0" applyNumberFormat="1" applyFont="1" applyFill="1" applyBorder="1" applyAlignment="1">
      <alignment horizontal="right" inden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left" indent="2"/>
    </xf>
    <xf numFmtId="3" fontId="5" fillId="33" borderId="21" xfId="0" applyNumberFormat="1" applyFont="1" applyFill="1" applyBorder="1" applyAlignment="1">
      <alignment horizontal="right" indent="1"/>
    </xf>
    <xf numFmtId="0" fontId="2" fillId="0" borderId="10" xfId="0" applyFont="1" applyBorder="1" applyAlignment="1" quotePrefix="1">
      <alignment vertical="top"/>
    </xf>
    <xf numFmtId="0" fontId="5" fillId="33" borderId="1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0" borderId="14" xfId="0" applyFont="1" applyFill="1" applyBorder="1" applyAlignment="1">
      <alignment horizontal="left" indent="1"/>
    </xf>
    <xf numFmtId="0" fontId="7" fillId="33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6.00390625" style="4" customWidth="1"/>
    <col min="2" max="2" width="7.140625" style="5" customWidth="1"/>
    <col min="3" max="3" width="55.8515625" style="4" customWidth="1"/>
    <col min="4" max="4" width="11.140625" style="35" customWidth="1"/>
    <col min="5" max="5" width="6.00390625" style="7" customWidth="1"/>
    <col min="6" max="6" width="7.421875" style="4" bestFit="1" customWidth="1"/>
    <col min="7" max="16384" width="9.140625" style="4" customWidth="1"/>
  </cols>
  <sheetData>
    <row r="1" spans="1:6" ht="20.25" customHeight="1">
      <c r="A1" s="55" t="s">
        <v>24</v>
      </c>
      <c r="B1" s="55"/>
      <c r="C1" s="55"/>
      <c r="D1" s="55"/>
      <c r="E1" s="55"/>
      <c r="F1" s="3"/>
    </row>
    <row r="2" spans="3:4" ht="8.25" customHeight="1">
      <c r="C2" s="6"/>
      <c r="D2" s="6"/>
    </row>
    <row r="3" spans="3:4" ht="15" customHeight="1">
      <c r="C3" s="6"/>
      <c r="D3" s="36"/>
    </row>
    <row r="4" spans="2:6" ht="12.75">
      <c r="B4" s="8" t="s">
        <v>1</v>
      </c>
      <c r="C4" s="9" t="s">
        <v>1</v>
      </c>
      <c r="D4" s="10" t="s">
        <v>0</v>
      </c>
      <c r="F4" s="38"/>
    </row>
    <row r="5" spans="2:6" ht="12.75">
      <c r="B5" s="11" t="s">
        <v>43</v>
      </c>
      <c r="C5" s="12" t="s">
        <v>2</v>
      </c>
      <c r="D5" s="13" t="s">
        <v>56</v>
      </c>
      <c r="F5" s="38"/>
    </row>
    <row r="6" spans="2:6" ht="3.75" customHeight="1">
      <c r="B6" s="14"/>
      <c r="C6" s="15"/>
      <c r="D6" s="16"/>
      <c r="F6" s="38"/>
    </row>
    <row r="7" spans="2:4" ht="12" customHeight="1">
      <c r="B7" s="2" t="s">
        <v>18</v>
      </c>
      <c r="C7" s="19" t="s">
        <v>33</v>
      </c>
      <c r="D7" s="18">
        <v>192</v>
      </c>
    </row>
    <row r="8" spans="2:6" ht="12" customHeight="1">
      <c r="B8" s="2" t="s">
        <v>19</v>
      </c>
      <c r="C8" s="19" t="s">
        <v>34</v>
      </c>
      <c r="D8" s="18">
        <v>270</v>
      </c>
      <c r="F8" s="38"/>
    </row>
    <row r="9" spans="2:6" ht="12" customHeight="1">
      <c r="B9" s="2" t="s">
        <v>11</v>
      </c>
      <c r="C9" s="17" t="s">
        <v>28</v>
      </c>
      <c r="D9" s="18">
        <v>19239</v>
      </c>
      <c r="F9" s="38"/>
    </row>
    <row r="10" spans="2:6" ht="12" customHeight="1">
      <c r="B10" s="2" t="s">
        <v>17</v>
      </c>
      <c r="C10" s="17" t="s">
        <v>32</v>
      </c>
      <c r="D10" s="18">
        <v>1665.662</v>
      </c>
      <c r="F10" s="38"/>
    </row>
    <row r="11" spans="2:6" ht="12" customHeight="1">
      <c r="B11" s="2" t="s">
        <v>16</v>
      </c>
      <c r="C11" s="17" t="s">
        <v>31</v>
      </c>
      <c r="D11" s="18">
        <v>5000</v>
      </c>
      <c r="F11" s="38"/>
    </row>
    <row r="12" spans="2:6" ht="12" customHeight="1">
      <c r="B12" s="2" t="s">
        <v>44</v>
      </c>
      <c r="C12" s="17" t="s">
        <v>45</v>
      </c>
      <c r="D12" s="18">
        <v>107</v>
      </c>
      <c r="F12" s="38"/>
    </row>
    <row r="13" spans="2:6" ht="12" customHeight="1">
      <c r="B13" s="2" t="s">
        <v>8</v>
      </c>
      <c r="C13" s="17" t="s">
        <v>26</v>
      </c>
      <c r="D13" s="18">
        <v>203</v>
      </c>
      <c r="F13" s="38"/>
    </row>
    <row r="14" spans="2:6" ht="12" customHeight="1">
      <c r="B14" s="49" t="s">
        <v>63</v>
      </c>
      <c r="C14" s="19" t="s">
        <v>62</v>
      </c>
      <c r="D14" s="18">
        <v>500</v>
      </c>
      <c r="F14" s="38"/>
    </row>
    <row r="15" spans="2:4" ht="12" customHeight="1">
      <c r="B15" s="2" t="s">
        <v>51</v>
      </c>
      <c r="C15" s="39" t="s">
        <v>52</v>
      </c>
      <c r="D15" s="18">
        <v>800</v>
      </c>
    </row>
    <row r="16" spans="2:4" ht="12" customHeight="1">
      <c r="B16" s="2" t="s">
        <v>57</v>
      </c>
      <c r="C16" s="39" t="s">
        <v>58</v>
      </c>
      <c r="D16" s="18">
        <v>100</v>
      </c>
    </row>
    <row r="17" spans="2:4" ht="12" customHeight="1">
      <c r="B17" s="2" t="s">
        <v>4</v>
      </c>
      <c r="C17" s="19" t="s">
        <v>37</v>
      </c>
      <c r="D17" s="18">
        <v>4763</v>
      </c>
    </row>
    <row r="18" spans="2:4" ht="12" customHeight="1">
      <c r="B18" s="2" t="s">
        <v>46</v>
      </c>
      <c r="C18" s="19" t="s">
        <v>47</v>
      </c>
      <c r="D18" s="18">
        <v>145</v>
      </c>
    </row>
    <row r="19" spans="2:4" ht="12" customHeight="1">
      <c r="B19" s="2" t="s">
        <v>3</v>
      </c>
      <c r="C19" s="19" t="s">
        <v>48</v>
      </c>
      <c r="D19" s="18">
        <v>20904</v>
      </c>
    </row>
    <row r="20" spans="2:4" ht="12" customHeight="1">
      <c r="B20" s="2" t="s">
        <v>5</v>
      </c>
      <c r="C20" s="19" t="s">
        <v>49</v>
      </c>
      <c r="D20" s="18">
        <v>27923</v>
      </c>
    </row>
    <row r="21" spans="2:4" ht="12" customHeight="1">
      <c r="B21" s="2" t="s">
        <v>14</v>
      </c>
      <c r="C21" s="19" t="s">
        <v>38</v>
      </c>
      <c r="D21" s="18">
        <v>7500</v>
      </c>
    </row>
    <row r="22" spans="2:4" ht="12" customHeight="1">
      <c r="B22" s="2" t="s">
        <v>9</v>
      </c>
      <c r="C22" s="17" t="s">
        <v>27</v>
      </c>
      <c r="D22" s="18">
        <v>30782</v>
      </c>
    </row>
    <row r="23" spans="2:4" ht="12" customHeight="1">
      <c r="B23" s="2" t="s">
        <v>13</v>
      </c>
      <c r="C23" s="17" t="s">
        <v>29</v>
      </c>
      <c r="D23" s="18">
        <v>112503.32828</v>
      </c>
    </row>
    <row r="24" spans="2:4" ht="12" customHeight="1">
      <c r="B24" s="2" t="s">
        <v>12</v>
      </c>
      <c r="C24" s="17" t="s">
        <v>39</v>
      </c>
      <c r="D24" s="18">
        <v>8100</v>
      </c>
    </row>
    <row r="25" spans="2:4" ht="12" customHeight="1">
      <c r="B25" s="2" t="s">
        <v>15</v>
      </c>
      <c r="C25" s="17" t="s">
        <v>30</v>
      </c>
      <c r="D25" s="18">
        <v>24011</v>
      </c>
    </row>
    <row r="26" spans="2:4" ht="12" customHeight="1">
      <c r="B26" s="2" t="s">
        <v>7</v>
      </c>
      <c r="C26" s="17" t="s">
        <v>40</v>
      </c>
      <c r="D26" s="18">
        <v>20000</v>
      </c>
    </row>
    <row r="27" spans="2:6" ht="12" customHeight="1">
      <c r="B27" s="2" t="s">
        <v>10</v>
      </c>
      <c r="C27" s="17" t="s">
        <v>41</v>
      </c>
      <c r="D27" s="18">
        <v>83050</v>
      </c>
      <c r="F27" s="38"/>
    </row>
    <row r="28" spans="2:6" ht="12" customHeight="1">
      <c r="B28" s="2" t="s">
        <v>6</v>
      </c>
      <c r="C28" s="17" t="s">
        <v>42</v>
      </c>
      <c r="D28" s="18">
        <v>1100</v>
      </c>
      <c r="F28" s="38"/>
    </row>
    <row r="29" spans="2:6" ht="12" customHeight="1">
      <c r="B29" s="42"/>
      <c r="C29" s="43" t="s">
        <v>21</v>
      </c>
      <c r="D29" s="44">
        <f>SUM(D7:D28)</f>
        <v>368857.99028</v>
      </c>
      <c r="F29" s="38"/>
    </row>
    <row r="30" spans="2:4" ht="6" customHeight="1">
      <c r="B30" s="20"/>
      <c r="C30" s="21"/>
      <c r="D30" s="22"/>
    </row>
    <row r="31" spans="2:4" ht="12" customHeight="1">
      <c r="B31" s="25" t="s">
        <v>20</v>
      </c>
      <c r="C31" s="19" t="s">
        <v>25</v>
      </c>
      <c r="D31" s="18"/>
    </row>
    <row r="32" spans="2:4" ht="12" customHeight="1">
      <c r="B32" s="14"/>
      <c r="C32" s="19" t="s">
        <v>65</v>
      </c>
      <c r="D32" s="18">
        <v>646197.55803</v>
      </c>
    </row>
    <row r="33" spans="2:5" s="23" customFormat="1" ht="12.75" hidden="1">
      <c r="B33" s="14"/>
      <c r="C33" s="19" t="s">
        <v>50</v>
      </c>
      <c r="D33" s="18">
        <v>0</v>
      </c>
      <c r="E33" s="7"/>
    </row>
    <row r="34" spans="2:5" s="23" customFormat="1" ht="12.75">
      <c r="B34" s="14"/>
      <c r="C34" s="19" t="s">
        <v>66</v>
      </c>
      <c r="D34" s="18">
        <v>0</v>
      </c>
      <c r="E34" s="7"/>
    </row>
    <row r="35" spans="2:5" ht="12.75">
      <c r="B35" s="14"/>
      <c r="C35" s="26" t="s">
        <v>22</v>
      </c>
      <c r="D35" s="22">
        <f>D32+D33+D34</f>
        <v>646197.55803</v>
      </c>
      <c r="E35" s="24"/>
    </row>
    <row r="36" spans="2:5" s="23" customFormat="1" ht="12.75">
      <c r="B36" s="14"/>
      <c r="C36" s="19" t="s">
        <v>35</v>
      </c>
      <c r="D36" s="18">
        <v>589228</v>
      </c>
      <c r="E36" s="7"/>
    </row>
    <row r="37" spans="2:4" ht="12.75">
      <c r="B37" s="14"/>
      <c r="C37" s="19" t="s">
        <v>55</v>
      </c>
      <c r="D37" s="18">
        <v>847371</v>
      </c>
    </row>
    <row r="38" spans="2:4" ht="12.75">
      <c r="B38" s="20"/>
      <c r="C38" s="47" t="s">
        <v>59</v>
      </c>
      <c r="D38" s="18">
        <v>92330</v>
      </c>
    </row>
    <row r="39" spans="2:4" ht="12.75">
      <c r="B39" s="45"/>
      <c r="C39" s="46" t="s">
        <v>36</v>
      </c>
      <c r="D39" s="44">
        <f>D35+D36+D37+D38</f>
        <v>2175126.55803</v>
      </c>
    </row>
    <row r="40" spans="2:4" ht="4.5" customHeight="1">
      <c r="B40" s="40"/>
      <c r="C40" s="21"/>
      <c r="D40" s="22"/>
    </row>
    <row r="41" spans="2:4" ht="0.75" customHeight="1">
      <c r="B41" s="40"/>
      <c r="C41" s="21"/>
      <c r="D41" s="22"/>
    </row>
    <row r="42" spans="2:4" ht="12.75">
      <c r="B42" s="51"/>
      <c r="C42" s="53" t="s">
        <v>60</v>
      </c>
      <c r="D42" s="48">
        <v>85000</v>
      </c>
    </row>
    <row r="43" spans="2:5" s="23" customFormat="1" ht="4.5" customHeight="1">
      <c r="B43" s="40"/>
      <c r="C43" s="21"/>
      <c r="D43" s="22"/>
      <c r="E43" s="7"/>
    </row>
    <row r="44" spans="2:5" ht="12.75" hidden="1">
      <c r="B44" s="51"/>
      <c r="C44" s="50" t="s">
        <v>61</v>
      </c>
      <c r="D44" s="48">
        <v>0</v>
      </c>
      <c r="E44" s="24"/>
    </row>
    <row r="45" spans="2:4" ht="3.75" customHeight="1" hidden="1">
      <c r="B45" s="52"/>
      <c r="C45" s="21"/>
      <c r="D45" s="22"/>
    </row>
    <row r="46" spans="2:4" ht="12.75">
      <c r="B46" s="42"/>
      <c r="C46" s="43" t="s">
        <v>23</v>
      </c>
      <c r="D46" s="44">
        <f>D29+D39+D42+D44</f>
        <v>2628984.54831</v>
      </c>
    </row>
    <row r="47" spans="2:4" ht="2.25" customHeight="1">
      <c r="B47" s="27"/>
      <c r="C47" s="21"/>
      <c r="D47" s="41"/>
    </row>
    <row r="48" spans="2:4" ht="10.5" customHeight="1">
      <c r="B48" s="5" t="s">
        <v>53</v>
      </c>
      <c r="C48" s="54" t="s">
        <v>64</v>
      </c>
      <c r="D48" s="29"/>
    </row>
    <row r="49" spans="2:5" s="32" customFormat="1" ht="12.75">
      <c r="B49" s="5"/>
      <c r="C49" s="28" t="s">
        <v>54</v>
      </c>
      <c r="D49" s="29"/>
      <c r="E49" s="31"/>
    </row>
    <row r="50" spans="2:5" s="32" customFormat="1" ht="12.75">
      <c r="B50" s="5"/>
      <c r="C50" s="56"/>
      <c r="D50" s="29"/>
      <c r="E50" s="31"/>
    </row>
    <row r="51" spans="2:5" s="32" customFormat="1" ht="12.75">
      <c r="B51" s="5"/>
      <c r="C51" s="56"/>
      <c r="D51" s="29"/>
      <c r="E51" s="31"/>
    </row>
    <row r="52" spans="2:5" s="32" customFormat="1" ht="12.75">
      <c r="B52" s="1"/>
      <c r="C52" s="17"/>
      <c r="D52" s="30"/>
      <c r="E52" s="31"/>
    </row>
    <row r="53" spans="2:5" s="32" customFormat="1" ht="12.75">
      <c r="B53" s="1"/>
      <c r="C53" s="17"/>
      <c r="D53" s="37"/>
      <c r="E53" s="31"/>
    </row>
    <row r="54" spans="2:5" s="32" customFormat="1" ht="12.75">
      <c r="B54" s="1"/>
      <c r="C54" s="17"/>
      <c r="D54" s="33"/>
      <c r="E54" s="31"/>
    </row>
    <row r="55" spans="2:5" s="32" customFormat="1" ht="12.75">
      <c r="B55" s="1"/>
      <c r="C55" s="17"/>
      <c r="D55" s="33"/>
      <c r="E55" s="31"/>
    </row>
    <row r="56" spans="2:5" s="32" customFormat="1" ht="12.75">
      <c r="B56" s="1"/>
      <c r="C56" s="17"/>
      <c r="D56" s="33"/>
      <c r="E56" s="31"/>
    </row>
    <row r="57" spans="2:5" s="32" customFormat="1" ht="12.75">
      <c r="B57" s="1"/>
      <c r="C57" s="17"/>
      <c r="D57" s="33"/>
      <c r="E57" s="31"/>
    </row>
    <row r="58" spans="2:5" s="32" customFormat="1" ht="12.75">
      <c r="B58" s="1"/>
      <c r="C58" s="17"/>
      <c r="D58" s="33"/>
      <c r="E58" s="31"/>
    </row>
    <row r="59" spans="2:5" s="32" customFormat="1" ht="12.75">
      <c r="B59" s="1"/>
      <c r="C59" s="17"/>
      <c r="D59" s="33"/>
      <c r="E59" s="31"/>
    </row>
    <row r="60" spans="3:4" ht="12.75">
      <c r="C60" s="17"/>
      <c r="D60" s="33"/>
    </row>
    <row r="61" spans="3:4" ht="12.75">
      <c r="C61" s="17"/>
      <c r="D61" s="33"/>
    </row>
    <row r="62" spans="3:4" ht="12.75">
      <c r="C62" s="32"/>
      <c r="D62" s="34"/>
    </row>
  </sheetData>
  <sheetProtection/>
  <mergeCells count="2">
    <mergeCell ref="A1:E1"/>
    <mergeCell ref="C50:C51"/>
  </mergeCells>
  <printOptions horizontalCentered="1"/>
  <pageMargins left="0.7" right="0.7" top="0.5" bottom="0.25" header="0.25" footer="0.5"/>
  <pageSetup fitToHeight="2" horizontalDpi="1200" verticalDpi="1200" orientation="portrait" scale="99" r:id="rId1"/>
  <ignoredErrors>
    <ignoredError sqref="B31 B7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I-D Projected Transfers</dc:title>
  <dc:subject/>
  <dc:creator>Aaron</dc:creator>
  <cp:keywords/>
  <dc:description/>
  <cp:lastModifiedBy>Marc Staley</cp:lastModifiedBy>
  <cp:lastPrinted>2017-08-24T20:26:12Z</cp:lastPrinted>
  <dcterms:created xsi:type="dcterms:W3CDTF">2005-02-11T19:21:36Z</dcterms:created>
  <dcterms:modified xsi:type="dcterms:W3CDTF">2019-08-19T18:14:00Z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display_urn:schemas-microsoft-com:office:office#Editor">
    <vt:lpwstr>GOMB\Jennifer.Cavanaugh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GOMB\Jennifer.Cavanaugh</vt:lpwstr>
  </property>
  <property fmtid="{D5CDD505-2E9C-101B-9397-08002B2CF9AE}" pid="7" name="Order">
    <vt:lpwstr>76200.0000000000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  <property fmtid="{D5CDD505-2E9C-101B-9397-08002B2CF9AE}" pid="12" name="Date">
    <vt:lpwstr/>
  </property>
</Properties>
</file>