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40" activeTab="0"/>
  </bookViews>
  <sheets>
    <sheet name="TableTrack" sheetId="1" r:id="rId1"/>
  </sheets>
  <externalReferences>
    <externalReference r:id="rId4"/>
  </externalReferences>
  <definedNames>
    <definedName name="_xlnm._FilterDatabase" localSheetId="0" hidden="1">'TableTrack'!$A$3:$L$454</definedName>
    <definedName name="_xlnm.Print_Area" localSheetId="0">'TableTrack'!$A$1:$G$454</definedName>
    <definedName name="_xlnm.Print_Titles" localSheetId="0">'TableTrack'!$3:$3</definedName>
  </definedNames>
  <calcPr fullCalcOnLoad="1"/>
</workbook>
</file>

<file path=xl/sharedStrings.xml><?xml version="1.0" encoding="utf-8"?>
<sst xmlns="http://schemas.openxmlformats.org/spreadsheetml/2006/main" count="562" uniqueCount="130">
  <si>
    <t>Agency
($ thousands)</t>
  </si>
  <si>
    <t>LEGISLATIVE AGENCIES</t>
  </si>
  <si>
    <t>x</t>
  </si>
  <si>
    <t>General Funds</t>
  </si>
  <si>
    <t>Other State Funds</t>
  </si>
  <si>
    <t>Federal Funds</t>
  </si>
  <si>
    <t>Total Legislative Agencies</t>
  </si>
  <si>
    <t>JUDICIAL AGENCIES</t>
  </si>
  <si>
    <t>Total Judicial Agencies</t>
  </si>
  <si>
    <t>ELECTED OFFICIALS AND ELECTIONS</t>
  </si>
  <si>
    <t>Total Elected Officials And Elections</t>
  </si>
  <si>
    <t>GOVERNOR'S AGENCIES</t>
  </si>
  <si>
    <t>Total Governor's Agencies</t>
  </si>
  <si>
    <t>ELEMENTARY AND SECONDARY EDUCATION</t>
  </si>
  <si>
    <t>Total Elementary And Secondary Education</t>
  </si>
  <si>
    <t>HIGHER EDUCATION</t>
  </si>
  <si>
    <t>Total Higher Education</t>
  </si>
  <si>
    <t>Total Before Goveror's Initiatives and Revoving Funds</t>
  </si>
  <si>
    <t>GOVERNOR'S INITIATIVES AND REVOLVING FUNDS</t>
  </si>
  <si>
    <t>REV</t>
  </si>
  <si>
    <t>GRAND TOTAL</t>
  </si>
  <si>
    <t>General Assembly</t>
  </si>
  <si>
    <t>Legislative Inspector General</t>
  </si>
  <si>
    <t>Auditor General</t>
  </si>
  <si>
    <t>Forecasting and Accountability</t>
  </si>
  <si>
    <t>Legislative Information Sys</t>
  </si>
  <si>
    <t>Legislative Audit Commission</t>
  </si>
  <si>
    <t>Legislative Printing Unit</t>
  </si>
  <si>
    <t>Legislative Reference Bureau</t>
  </si>
  <si>
    <t>Legislative Ethics Commission</t>
  </si>
  <si>
    <t>GA Retirement System</t>
  </si>
  <si>
    <t>Architect Of The Capitol</t>
  </si>
  <si>
    <t>JCAR</t>
  </si>
  <si>
    <t>Executive Ethics Comm.</t>
  </si>
  <si>
    <t>Supreme Court</t>
  </si>
  <si>
    <t>Supreme Court Historic Prsv</t>
  </si>
  <si>
    <t>Judges Retirement System</t>
  </si>
  <si>
    <t>Courts Commission</t>
  </si>
  <si>
    <t>Judicial Inquiry Board</t>
  </si>
  <si>
    <t>Appellate Defender</t>
  </si>
  <si>
    <t>Attorneys Appellate Prosecutor</t>
  </si>
  <si>
    <t>Court Of Claims</t>
  </si>
  <si>
    <t>Governor</t>
  </si>
  <si>
    <t>Lieutenant Governor</t>
  </si>
  <si>
    <t>Attorney General</t>
  </si>
  <si>
    <t>Secretary Of State</t>
  </si>
  <si>
    <t>State Comptroller</t>
  </si>
  <si>
    <t>State Treasurer</t>
  </si>
  <si>
    <t>Illinois Power</t>
  </si>
  <si>
    <t>Inspector General</t>
  </si>
  <si>
    <t>State Board Of Elections</t>
  </si>
  <si>
    <t>Aging</t>
  </si>
  <si>
    <t>Agriculture</t>
  </si>
  <si>
    <t>Central Management Serv</t>
  </si>
  <si>
    <t>Children And Family Serv</t>
  </si>
  <si>
    <t>Commerce And Econ Opp</t>
  </si>
  <si>
    <t>Natural Resources</t>
  </si>
  <si>
    <t>Corrections</t>
  </si>
  <si>
    <t>Juvenile Justice</t>
  </si>
  <si>
    <t>Employment Security</t>
  </si>
  <si>
    <t>Financial And Prof Reg</t>
  </si>
  <si>
    <t>Human Rights</t>
  </si>
  <si>
    <t>Human Services</t>
  </si>
  <si>
    <t>Insurance</t>
  </si>
  <si>
    <t>Innovation And Technology</t>
  </si>
  <si>
    <t>Labor</t>
  </si>
  <si>
    <t>Lottery</t>
  </si>
  <si>
    <t>Military Affairs</t>
  </si>
  <si>
    <t>Healthcare And Family Serv</t>
  </si>
  <si>
    <t>Public Health</t>
  </si>
  <si>
    <t>Revenue</t>
  </si>
  <si>
    <t>State Police</t>
  </si>
  <si>
    <t>Transportation</t>
  </si>
  <si>
    <t>Veterans' Affairs</t>
  </si>
  <si>
    <t>Illinois Arts Council</t>
  </si>
  <si>
    <t>Lincoln Library And Museum</t>
  </si>
  <si>
    <t>Management And Budget</t>
  </si>
  <si>
    <t>Capital Development Board</t>
  </si>
  <si>
    <t>Civil Service Commission</t>
  </si>
  <si>
    <t>Coroner Training Board</t>
  </si>
  <si>
    <t>Commerce Commission</t>
  </si>
  <si>
    <t>Deaf And Hard Of Hearing</t>
  </si>
  <si>
    <t>Environmental Protection</t>
  </si>
  <si>
    <t>Equity and Inclusion</t>
  </si>
  <si>
    <t>Guardianship And Advocacy</t>
  </si>
  <si>
    <t>Human Rights Commission</t>
  </si>
  <si>
    <t>Criminal Justice Info Auth</t>
  </si>
  <si>
    <t>EdLabor Relations Board</t>
  </si>
  <si>
    <t>Sports Facilities Auth</t>
  </si>
  <si>
    <t>Council On Dev Disabilities</t>
  </si>
  <si>
    <t>Procurement Policy Board</t>
  </si>
  <si>
    <t>Workers' Compensation</t>
  </si>
  <si>
    <t>Independent Tax Tribunal</t>
  </si>
  <si>
    <t>Gaming Board</t>
  </si>
  <si>
    <t>Liquor Control</t>
  </si>
  <si>
    <t>Law Enforcement Training</t>
  </si>
  <si>
    <t>Met Pier And Exposition</t>
  </si>
  <si>
    <t>Prisoner Review Board</t>
  </si>
  <si>
    <t>Racing Board</t>
  </si>
  <si>
    <t>Property Tax Appeal Board</t>
  </si>
  <si>
    <t>Southwestern Illinois Dev</t>
  </si>
  <si>
    <t>Emergency Mgt Agency</t>
  </si>
  <si>
    <t>State Employees' Retirement</t>
  </si>
  <si>
    <t>Labor Relations Board</t>
  </si>
  <si>
    <t>State Police Merit Board</t>
  </si>
  <si>
    <t>State Fire Marshal</t>
  </si>
  <si>
    <t>State Board Of Education</t>
  </si>
  <si>
    <t>Teachers' Retirement</t>
  </si>
  <si>
    <t>Board Of Higher Education</t>
  </si>
  <si>
    <t>University, Chicago State</t>
  </si>
  <si>
    <t>University, Eastern Il</t>
  </si>
  <si>
    <t>University, Governors State</t>
  </si>
  <si>
    <t>University, Northeastern Il</t>
  </si>
  <si>
    <t>University, Western Il</t>
  </si>
  <si>
    <t>University, Illinois State</t>
  </si>
  <si>
    <t>University, Northern Il</t>
  </si>
  <si>
    <t>University, Southern Il</t>
  </si>
  <si>
    <t>University Of Illinois</t>
  </si>
  <si>
    <t>Community College Board</t>
  </si>
  <si>
    <t>Student Assistance Comm</t>
  </si>
  <si>
    <t>Math And Science Academy</t>
  </si>
  <si>
    <t>State Universities Retirement</t>
  </si>
  <si>
    <t>Universities Civil Service Sys</t>
  </si>
  <si>
    <t>Revolving Funds</t>
  </si>
  <si>
    <t>FY22 Final Operations</t>
  </si>
  <si>
    <t>FY22 Final Capital</t>
  </si>
  <si>
    <t>FY22 Total Appropriations</t>
  </si>
  <si>
    <t>FY23 Enacted Operations</t>
  </si>
  <si>
    <t>FY23 Enacated Capital</t>
  </si>
  <si>
    <t>FY23 Total Enacted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</si>
</sst>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  <numFmt numFmtId="166" formatCode="_(* #,##0.000_);_(* \(#,##0.000\);_(* &quot;-&quot;???_);_(@_)"/>
    <numFmt numFmtId="167" formatCode="_(* #,##0.00000_);_(* \(#,##0.000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3" fontId="40" fillId="0" borderId="0" xfId="0" applyNumberFormat="1" applyFont="1" applyAlignment="1">
      <alignment/>
    </xf>
    <xf numFmtId="0" fontId="41" fillId="0" borderId="0" xfId="0" applyFont="1" applyAlignment="1">
      <alignment/>
    </xf>
    <xf numFmtId="3" fontId="40" fillId="0" borderId="0" xfId="0" applyNumberFormat="1" applyFont="1" applyAlignment="1">
      <alignment wrapText="1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3" fontId="40" fillId="33" borderId="10" xfId="0" applyNumberFormat="1" applyFont="1" applyFill="1" applyBorder="1" applyAlignment="1">
      <alignment horizontal="center" vertical="center" wrapText="1"/>
    </xf>
    <xf numFmtId="3" fontId="40" fillId="33" borderId="11" xfId="0" applyNumberFormat="1" applyFont="1" applyFill="1" applyBorder="1" applyAlignment="1">
      <alignment horizontal="center" vertical="center" wrapText="1"/>
    </xf>
    <xf numFmtId="0" fontId="42" fillId="34" borderId="0" xfId="0" applyFont="1" applyFill="1" applyAlignment="1">
      <alignment horizontal="left"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165" fontId="43" fillId="0" borderId="12" xfId="42" applyNumberFormat="1" applyFont="1" applyBorder="1" applyAlignment="1">
      <alignment/>
    </xf>
    <xf numFmtId="165" fontId="43" fillId="0" borderId="12" xfId="42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0" fillId="0" borderId="0" xfId="0" applyFont="1" applyAlignment="1">
      <alignment horizontal="left" indent="3"/>
    </xf>
    <xf numFmtId="165" fontId="40" fillId="0" borderId="12" xfId="42" applyNumberFormat="1" applyFont="1" applyFill="1" applyBorder="1" applyAlignment="1">
      <alignment/>
    </xf>
    <xf numFmtId="165" fontId="40" fillId="0" borderId="12" xfId="42" applyNumberFormat="1" applyFont="1" applyBorder="1" applyAlignment="1">
      <alignment/>
    </xf>
    <xf numFmtId="0" fontId="40" fillId="0" borderId="13" xfId="0" applyFont="1" applyBorder="1" applyAlignment="1">
      <alignment horizontal="left" indent="3"/>
    </xf>
    <xf numFmtId="165" fontId="40" fillId="0" borderId="14" xfId="42" applyNumberFormat="1" applyFont="1" applyBorder="1" applyAlignment="1">
      <alignment/>
    </xf>
    <xf numFmtId="165" fontId="40" fillId="0" borderId="14" xfId="42" applyNumberFormat="1" applyFont="1" applyFill="1" applyBorder="1" applyAlignment="1">
      <alignment/>
    </xf>
    <xf numFmtId="0" fontId="43" fillId="35" borderId="0" xfId="0" applyFont="1" applyFill="1" applyAlignment="1">
      <alignment/>
    </xf>
    <xf numFmtId="165" fontId="43" fillId="33" borderId="12" xfId="42" applyNumberFormat="1" applyFont="1" applyFill="1" applyBorder="1" applyAlignment="1">
      <alignment/>
    </xf>
    <xf numFmtId="0" fontId="43" fillId="35" borderId="0" xfId="0" applyFont="1" applyFill="1" applyAlignment="1">
      <alignment horizontal="left" indent="3"/>
    </xf>
    <xf numFmtId="0" fontId="42" fillId="34" borderId="13" xfId="0" applyFont="1" applyFill="1" applyBorder="1" applyAlignment="1">
      <alignment vertical="center"/>
    </xf>
    <xf numFmtId="165" fontId="42" fillId="34" borderId="14" xfId="42" applyNumberFormat="1" applyFont="1" applyFill="1" applyBorder="1" applyAlignment="1">
      <alignment vertical="center"/>
    </xf>
    <xf numFmtId="0" fontId="43" fillId="35" borderId="13" xfId="0" applyFont="1" applyFill="1" applyBorder="1" applyAlignment="1">
      <alignment horizontal="left" indent="3"/>
    </xf>
    <xf numFmtId="165" fontId="43" fillId="33" borderId="14" xfId="42" applyNumberFormat="1" applyFont="1" applyFill="1" applyBorder="1" applyAlignment="1">
      <alignment/>
    </xf>
    <xf numFmtId="0" fontId="43" fillId="36" borderId="0" xfId="0" applyFont="1" applyFill="1" applyAlignment="1">
      <alignment/>
    </xf>
    <xf numFmtId="165" fontId="43" fillId="37" borderId="12" xfId="42" applyNumberFormat="1" applyFont="1" applyFill="1" applyBorder="1" applyAlignment="1">
      <alignment/>
    </xf>
    <xf numFmtId="0" fontId="43" fillId="36" borderId="0" xfId="0" applyFont="1" applyFill="1" applyAlignment="1">
      <alignment horizontal="left" indent="3"/>
    </xf>
    <xf numFmtId="0" fontId="43" fillId="36" borderId="13" xfId="0" applyFont="1" applyFill="1" applyBorder="1" applyAlignment="1">
      <alignment horizontal="left" indent="3"/>
    </xf>
    <xf numFmtId="165" fontId="43" fillId="37" borderId="14" xfId="42" applyNumberFormat="1" applyFont="1" applyFill="1" applyBorder="1" applyAlignment="1">
      <alignment/>
    </xf>
    <xf numFmtId="0" fontId="42" fillId="34" borderId="0" xfId="0" applyFont="1" applyFill="1" applyAlignment="1">
      <alignment/>
    </xf>
    <xf numFmtId="165" fontId="42" fillId="34" borderId="12" xfId="42" applyNumberFormat="1" applyFont="1" applyFill="1" applyBorder="1" applyAlignment="1">
      <alignment/>
    </xf>
    <xf numFmtId="0" fontId="42" fillId="34" borderId="0" xfId="0" applyFont="1" applyFill="1" applyAlignment="1">
      <alignment horizontal="left" indent="3"/>
    </xf>
    <xf numFmtId="0" fontId="42" fillId="34" borderId="13" xfId="0" applyFont="1" applyFill="1" applyBorder="1" applyAlignment="1">
      <alignment horizontal="left" indent="3"/>
    </xf>
    <xf numFmtId="165" fontId="42" fillId="34" borderId="14" xfId="42" applyNumberFormat="1" applyFont="1" applyFill="1" applyBorder="1" applyAlignment="1">
      <alignment/>
    </xf>
    <xf numFmtId="0" fontId="40" fillId="0" borderId="0" xfId="0" applyFont="1" applyAlignment="1">
      <alignment/>
    </xf>
    <xf numFmtId="164" fontId="40" fillId="0" borderId="0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MON\HEALTH\FY23%20Budget\Table%20Track\TableTrack%20FY2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FR"/>
      <sheetName val="TableTrack"/>
      <sheetName val="Data"/>
      <sheetName val="Colum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454"/>
  <sheetViews>
    <sheetView tabSelected="1" zoomScale="110" zoomScaleNormal="110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464" sqref="E464"/>
    </sheetView>
  </sheetViews>
  <sheetFormatPr defaultColWidth="10.00390625" defaultRowHeight="15"/>
  <cols>
    <col min="1" max="1" width="4.7109375" style="38" bestFit="1" customWidth="1"/>
    <col min="2" max="2" width="4.00390625" style="0" customWidth="1"/>
    <col min="3" max="3" width="66.8515625" style="0" customWidth="1"/>
    <col min="4" max="4" width="16.00390625" style="0" bestFit="1" customWidth="1"/>
    <col min="5" max="6" width="16.00390625" style="0" customWidth="1"/>
    <col min="7" max="9" width="15.28125" style="0" bestFit="1" customWidth="1"/>
    <col min="10" max="10" width="10.00390625" style="0" customWidth="1"/>
    <col min="11" max="12" width="10.00390625" style="2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3:9" s="1" customFormat="1" ht="11.25">
      <c r="C2" s="3"/>
      <c r="D2" s="39"/>
      <c r="E2" s="39"/>
      <c r="F2" s="39"/>
      <c r="G2" s="39"/>
      <c r="H2" s="39"/>
      <c r="I2" s="39"/>
    </row>
    <row r="3" spans="1:9" ht="22.5">
      <c r="A3" s="4"/>
      <c r="B3" s="4"/>
      <c r="C3" s="5" t="s">
        <v>0</v>
      </c>
      <c r="D3" s="6" t="s">
        <v>124</v>
      </c>
      <c r="E3" s="7" t="s">
        <v>125</v>
      </c>
      <c r="F3" s="7" t="s">
        <v>126</v>
      </c>
      <c r="G3" s="7" t="s">
        <v>127</v>
      </c>
      <c r="H3" s="7" t="s">
        <v>128</v>
      </c>
      <c r="I3" s="7" t="s">
        <v>129</v>
      </c>
    </row>
    <row r="4" spans="1:9" ht="12" customHeight="1">
      <c r="A4" s="8"/>
      <c r="B4" s="8"/>
      <c r="C4" s="8" t="s">
        <v>1</v>
      </c>
      <c r="D4" s="8"/>
      <c r="E4" s="8"/>
      <c r="F4" s="8"/>
      <c r="G4" s="8"/>
      <c r="H4" s="8"/>
      <c r="I4" s="8"/>
    </row>
    <row r="5" spans="1:11" ht="12" customHeight="1">
      <c r="A5" s="9">
        <v>101</v>
      </c>
      <c r="B5" s="9" t="s">
        <v>2</v>
      </c>
      <c r="C5" s="10" t="s">
        <v>21</v>
      </c>
      <c r="D5" s="12">
        <f>SUM(D6:D8)</f>
        <v>94196.004</v>
      </c>
      <c r="E5" s="12">
        <f>SUM(E6:E8)</f>
        <v>0</v>
      </c>
      <c r="F5" s="12">
        <f>SUM(F6:F8)</f>
        <v>94196.004</v>
      </c>
      <c r="G5" s="11">
        <f>SUM(G6:G8)</f>
        <v>89584.646</v>
      </c>
      <c r="H5" s="12">
        <f>SUM(H6:H8)</f>
        <v>0</v>
      </c>
      <c r="I5" s="12">
        <f>SUM(I6:I8)</f>
        <v>89584.646</v>
      </c>
      <c r="K5" s="2">
        <v>1</v>
      </c>
    </row>
    <row r="6" spans="1:11" ht="12" customHeight="1">
      <c r="A6" s="13">
        <f>A5</f>
        <v>101</v>
      </c>
      <c r="B6" s="14"/>
      <c r="C6" s="15" t="s">
        <v>3</v>
      </c>
      <c r="D6" s="16">
        <v>93696.004</v>
      </c>
      <c r="E6" s="16"/>
      <c r="F6" s="16">
        <f>D6+E6</f>
        <v>93696.004</v>
      </c>
      <c r="G6" s="17">
        <v>86084.646</v>
      </c>
      <c r="H6" s="16"/>
      <c r="I6" s="16">
        <f>G6+H6</f>
        <v>86084.646</v>
      </c>
      <c r="K6" s="2">
        <v>2</v>
      </c>
    </row>
    <row r="7" spans="1:11" ht="12" customHeight="1">
      <c r="A7" s="13">
        <f>A6</f>
        <v>101</v>
      </c>
      <c r="B7" s="14"/>
      <c r="C7" s="15" t="s">
        <v>4</v>
      </c>
      <c r="D7" s="16">
        <v>500</v>
      </c>
      <c r="E7" s="16"/>
      <c r="F7" s="16">
        <f>D7+E7</f>
        <v>500</v>
      </c>
      <c r="G7" s="17">
        <v>3500</v>
      </c>
      <c r="H7" s="16"/>
      <c r="I7" s="16">
        <f>G7+H7</f>
        <v>3500</v>
      </c>
      <c r="K7" s="2">
        <v>3</v>
      </c>
    </row>
    <row r="8" spans="1:11" ht="12" customHeight="1">
      <c r="A8" s="13">
        <f>A7</f>
        <v>101</v>
      </c>
      <c r="B8" s="14"/>
      <c r="C8" s="18" t="s">
        <v>5</v>
      </c>
      <c r="D8" s="20">
        <v>0</v>
      </c>
      <c r="E8" s="20"/>
      <c r="F8" s="20">
        <f>D8+E8</f>
        <v>0</v>
      </c>
      <c r="G8" s="19">
        <v>0</v>
      </c>
      <c r="H8" s="20"/>
      <c r="I8" s="20">
        <f>G8+H8</f>
        <v>0</v>
      </c>
      <c r="K8" s="2">
        <v>4</v>
      </c>
    </row>
    <row r="9" spans="1:11" ht="12" customHeight="1">
      <c r="A9" s="9">
        <v>102</v>
      </c>
      <c r="B9" s="9" t="s">
        <v>2</v>
      </c>
      <c r="C9" s="10" t="s">
        <v>22</v>
      </c>
      <c r="D9" s="12">
        <f aca="true" t="shared" si="0" ref="D9:I9">SUM(D10:D12)</f>
        <v>920</v>
      </c>
      <c r="E9" s="12">
        <f t="shared" si="0"/>
        <v>0</v>
      </c>
      <c r="F9" s="12">
        <f t="shared" si="0"/>
        <v>920</v>
      </c>
      <c r="G9" s="11">
        <f t="shared" si="0"/>
        <v>920</v>
      </c>
      <c r="H9" s="12">
        <f t="shared" si="0"/>
        <v>0</v>
      </c>
      <c r="I9" s="12">
        <f t="shared" si="0"/>
        <v>920</v>
      </c>
      <c r="K9" s="2">
        <v>1</v>
      </c>
    </row>
    <row r="10" spans="1:11" ht="12" customHeight="1">
      <c r="A10" s="13">
        <f>A9</f>
        <v>102</v>
      </c>
      <c r="B10" s="14"/>
      <c r="C10" s="15" t="s">
        <v>3</v>
      </c>
      <c r="D10" s="16">
        <v>920</v>
      </c>
      <c r="E10" s="16"/>
      <c r="F10" s="16">
        <f>D10+E10</f>
        <v>920</v>
      </c>
      <c r="G10" s="17">
        <v>920</v>
      </c>
      <c r="H10" s="16"/>
      <c r="I10" s="16">
        <f>G10+H10</f>
        <v>920</v>
      </c>
      <c r="K10" s="2">
        <v>2</v>
      </c>
    </row>
    <row r="11" spans="1:11" ht="12" customHeight="1">
      <c r="A11" s="13">
        <f>A10</f>
        <v>102</v>
      </c>
      <c r="B11" s="14"/>
      <c r="C11" s="15" t="s">
        <v>4</v>
      </c>
      <c r="D11" s="16">
        <v>0</v>
      </c>
      <c r="E11" s="16"/>
      <c r="F11" s="16">
        <f>D11+E11</f>
        <v>0</v>
      </c>
      <c r="G11" s="17">
        <v>0</v>
      </c>
      <c r="H11" s="16"/>
      <c r="I11" s="16">
        <f>G11+H11</f>
        <v>0</v>
      </c>
      <c r="K11" s="2">
        <v>3</v>
      </c>
    </row>
    <row r="12" spans="1:11" ht="12" customHeight="1">
      <c r="A12" s="13">
        <f>A11</f>
        <v>102</v>
      </c>
      <c r="B12" s="14"/>
      <c r="C12" s="18" t="s">
        <v>5</v>
      </c>
      <c r="D12" s="20">
        <v>0</v>
      </c>
      <c r="E12" s="20"/>
      <c r="F12" s="20">
        <f>D12+E12</f>
        <v>0</v>
      </c>
      <c r="G12" s="19">
        <v>0</v>
      </c>
      <c r="H12" s="20"/>
      <c r="I12" s="20">
        <f>G12+H12</f>
        <v>0</v>
      </c>
      <c r="K12" s="2">
        <v>4</v>
      </c>
    </row>
    <row r="13" spans="1:11" ht="12" customHeight="1">
      <c r="A13" s="9">
        <v>103</v>
      </c>
      <c r="B13" s="9" t="s">
        <v>2</v>
      </c>
      <c r="C13" s="10" t="s">
        <v>23</v>
      </c>
      <c r="D13" s="12">
        <f aca="true" t="shared" si="1" ref="D13:I13">SUM(D14:D16)</f>
        <v>37742.422</v>
      </c>
      <c r="E13" s="12">
        <f t="shared" si="1"/>
        <v>0</v>
      </c>
      <c r="F13" s="12">
        <f t="shared" si="1"/>
        <v>37742.422</v>
      </c>
      <c r="G13" s="11">
        <f t="shared" si="1"/>
        <v>40759.154</v>
      </c>
      <c r="H13" s="12">
        <f t="shared" si="1"/>
        <v>0</v>
      </c>
      <c r="I13" s="12">
        <f t="shared" si="1"/>
        <v>40759.154</v>
      </c>
      <c r="K13" s="2">
        <v>1</v>
      </c>
    </row>
    <row r="14" spans="1:11" ht="12" customHeight="1">
      <c r="A14" s="13">
        <f>A13</f>
        <v>103</v>
      </c>
      <c r="B14" s="14"/>
      <c r="C14" s="15" t="s">
        <v>3</v>
      </c>
      <c r="D14" s="16">
        <v>7647</v>
      </c>
      <c r="E14" s="16"/>
      <c r="F14" s="16">
        <f>D14+E14</f>
        <v>7647</v>
      </c>
      <c r="G14" s="17">
        <v>7800</v>
      </c>
      <c r="H14" s="16"/>
      <c r="I14" s="16">
        <f>G14+H14</f>
        <v>7800</v>
      </c>
      <c r="K14" s="2">
        <v>2</v>
      </c>
    </row>
    <row r="15" spans="1:11" ht="12" customHeight="1">
      <c r="A15" s="13">
        <f>A14</f>
        <v>103</v>
      </c>
      <c r="B15" s="14"/>
      <c r="C15" s="15" t="s">
        <v>4</v>
      </c>
      <c r="D15" s="16">
        <v>30095.422</v>
      </c>
      <c r="E15" s="16"/>
      <c r="F15" s="16">
        <f>D15+E15</f>
        <v>30095.422</v>
      </c>
      <c r="G15" s="17">
        <v>32959.154</v>
      </c>
      <c r="H15" s="16"/>
      <c r="I15" s="16">
        <f>G15+H15</f>
        <v>32959.154</v>
      </c>
      <c r="K15" s="2">
        <v>3</v>
      </c>
    </row>
    <row r="16" spans="1:11" ht="12" customHeight="1">
      <c r="A16" s="13">
        <f>A15</f>
        <v>103</v>
      </c>
      <c r="B16" s="14"/>
      <c r="C16" s="18" t="s">
        <v>5</v>
      </c>
      <c r="D16" s="20">
        <v>0</v>
      </c>
      <c r="E16" s="20"/>
      <c r="F16" s="20">
        <f>D16+E16</f>
        <v>0</v>
      </c>
      <c r="G16" s="19">
        <v>0</v>
      </c>
      <c r="H16" s="20"/>
      <c r="I16" s="20">
        <f>G16+H16</f>
        <v>0</v>
      </c>
      <c r="K16" s="2">
        <v>4</v>
      </c>
    </row>
    <row r="17" spans="1:11" ht="12" customHeight="1">
      <c r="A17" s="9">
        <v>105</v>
      </c>
      <c r="B17" s="9" t="s">
        <v>2</v>
      </c>
      <c r="C17" s="10" t="s">
        <v>24</v>
      </c>
      <c r="D17" s="12">
        <f aca="true" t="shared" si="2" ref="D17:I17">SUM(D18:D20)</f>
        <v>5764.6</v>
      </c>
      <c r="E17" s="12">
        <f t="shared" si="2"/>
        <v>0</v>
      </c>
      <c r="F17" s="12">
        <f t="shared" si="2"/>
        <v>5764.6</v>
      </c>
      <c r="G17" s="11">
        <f t="shared" si="2"/>
        <v>5764.6</v>
      </c>
      <c r="H17" s="12">
        <f t="shared" si="2"/>
        <v>0</v>
      </c>
      <c r="I17" s="12">
        <f t="shared" si="2"/>
        <v>5764.6</v>
      </c>
      <c r="K17" s="2">
        <v>1</v>
      </c>
    </row>
    <row r="18" spans="1:11" ht="12" customHeight="1">
      <c r="A18" s="13">
        <f>A17</f>
        <v>105</v>
      </c>
      <c r="B18" s="14"/>
      <c r="C18" s="15" t="s">
        <v>3</v>
      </c>
      <c r="D18" s="16">
        <v>5764.6</v>
      </c>
      <c r="E18" s="16"/>
      <c r="F18" s="16">
        <f>D18+E18</f>
        <v>5764.6</v>
      </c>
      <c r="G18" s="17">
        <v>5764.6</v>
      </c>
      <c r="H18" s="16"/>
      <c r="I18" s="16">
        <f>G18+H18</f>
        <v>5764.6</v>
      </c>
      <c r="K18" s="2">
        <v>2</v>
      </c>
    </row>
    <row r="19" spans="1:11" ht="12" customHeight="1">
      <c r="A19" s="13">
        <f>A18</f>
        <v>105</v>
      </c>
      <c r="B19" s="14"/>
      <c r="C19" s="15" t="s">
        <v>4</v>
      </c>
      <c r="D19" s="16">
        <v>0</v>
      </c>
      <c r="E19" s="16"/>
      <c r="F19" s="16">
        <f>D19+E19</f>
        <v>0</v>
      </c>
      <c r="G19" s="17">
        <v>0</v>
      </c>
      <c r="H19" s="16"/>
      <c r="I19" s="16">
        <f>G19+H19</f>
        <v>0</v>
      </c>
      <c r="K19" s="2">
        <v>3</v>
      </c>
    </row>
    <row r="20" spans="1:11" ht="12" customHeight="1">
      <c r="A20" s="13">
        <f>A19</f>
        <v>105</v>
      </c>
      <c r="B20" s="14"/>
      <c r="C20" s="18" t="s">
        <v>5</v>
      </c>
      <c r="D20" s="20">
        <v>0</v>
      </c>
      <c r="E20" s="20"/>
      <c r="F20" s="20">
        <f>D20+E20</f>
        <v>0</v>
      </c>
      <c r="G20" s="19">
        <v>0</v>
      </c>
      <c r="H20" s="20"/>
      <c r="I20" s="20">
        <f>G20+H20</f>
        <v>0</v>
      </c>
      <c r="K20" s="2">
        <v>4</v>
      </c>
    </row>
    <row r="21" spans="1:11" ht="12" customHeight="1">
      <c r="A21" s="9">
        <v>108</v>
      </c>
      <c r="B21" s="9" t="s">
        <v>2</v>
      </c>
      <c r="C21" s="10" t="s">
        <v>25</v>
      </c>
      <c r="D21" s="12">
        <f aca="true" t="shared" si="3" ref="D21:I21">SUM(D22:D24)</f>
        <v>6766.7</v>
      </c>
      <c r="E21" s="12">
        <f t="shared" si="3"/>
        <v>0</v>
      </c>
      <c r="F21" s="12">
        <f t="shared" si="3"/>
        <v>6766.7</v>
      </c>
      <c r="G21" s="11">
        <f t="shared" si="3"/>
        <v>7766.7</v>
      </c>
      <c r="H21" s="12">
        <f t="shared" si="3"/>
        <v>0</v>
      </c>
      <c r="I21" s="12">
        <f t="shared" si="3"/>
        <v>7766.7</v>
      </c>
      <c r="K21" s="2">
        <v>1</v>
      </c>
    </row>
    <row r="22" spans="1:11" ht="12" customHeight="1">
      <c r="A22" s="13">
        <f>A21</f>
        <v>108</v>
      </c>
      <c r="B22" s="14"/>
      <c r="C22" s="15" t="s">
        <v>3</v>
      </c>
      <c r="D22" s="16">
        <v>5166.7</v>
      </c>
      <c r="E22" s="16"/>
      <c r="F22" s="16">
        <f>D22+E22</f>
        <v>5166.7</v>
      </c>
      <c r="G22" s="17">
        <v>6166.7</v>
      </c>
      <c r="H22" s="16"/>
      <c r="I22" s="16">
        <f>G22+H22</f>
        <v>6166.7</v>
      </c>
      <c r="K22" s="2">
        <v>2</v>
      </c>
    </row>
    <row r="23" spans="1:11" ht="12" customHeight="1">
      <c r="A23" s="13">
        <f>A22</f>
        <v>108</v>
      </c>
      <c r="B23" s="14"/>
      <c r="C23" s="15" t="s">
        <v>4</v>
      </c>
      <c r="D23" s="16">
        <v>1600</v>
      </c>
      <c r="E23" s="16"/>
      <c r="F23" s="16">
        <f>D23+E23</f>
        <v>1600</v>
      </c>
      <c r="G23" s="17">
        <v>1600</v>
      </c>
      <c r="H23" s="16"/>
      <c r="I23" s="16">
        <f>G23+H23</f>
        <v>1600</v>
      </c>
      <c r="K23" s="2">
        <v>3</v>
      </c>
    </row>
    <row r="24" spans="1:11" ht="12" customHeight="1">
      <c r="A24" s="13">
        <f>A23</f>
        <v>108</v>
      </c>
      <c r="B24" s="14"/>
      <c r="C24" s="18" t="s">
        <v>5</v>
      </c>
      <c r="D24" s="20">
        <v>0</v>
      </c>
      <c r="E24" s="20"/>
      <c r="F24" s="20">
        <f>D24+E24</f>
        <v>0</v>
      </c>
      <c r="G24" s="19">
        <v>0</v>
      </c>
      <c r="H24" s="20"/>
      <c r="I24" s="20">
        <f>G24+H24</f>
        <v>0</v>
      </c>
      <c r="K24" s="2">
        <v>4</v>
      </c>
    </row>
    <row r="25" spans="1:11" ht="12" customHeight="1">
      <c r="A25" s="9">
        <v>109</v>
      </c>
      <c r="B25" s="9" t="s">
        <v>2</v>
      </c>
      <c r="C25" s="10" t="s">
        <v>26</v>
      </c>
      <c r="D25" s="12">
        <f aca="true" t="shared" si="4" ref="D25:I25">SUM(D26:D28)</f>
        <v>325.6</v>
      </c>
      <c r="E25" s="12">
        <f t="shared" si="4"/>
        <v>0</v>
      </c>
      <c r="F25" s="12">
        <f t="shared" si="4"/>
        <v>325.6</v>
      </c>
      <c r="G25" s="11">
        <f t="shared" si="4"/>
        <v>325.6</v>
      </c>
      <c r="H25" s="12">
        <f t="shared" si="4"/>
        <v>0</v>
      </c>
      <c r="I25" s="12">
        <f t="shared" si="4"/>
        <v>325.6</v>
      </c>
      <c r="K25" s="2">
        <v>1</v>
      </c>
    </row>
    <row r="26" spans="1:11" ht="12" customHeight="1">
      <c r="A26" s="13">
        <f>A25</f>
        <v>109</v>
      </c>
      <c r="B26" s="14"/>
      <c r="C26" s="15" t="s">
        <v>3</v>
      </c>
      <c r="D26" s="16">
        <v>325.6</v>
      </c>
      <c r="E26" s="16"/>
      <c r="F26" s="16">
        <f>D26+E26</f>
        <v>325.6</v>
      </c>
      <c r="G26" s="17">
        <v>325.6</v>
      </c>
      <c r="H26" s="16"/>
      <c r="I26" s="16">
        <f>G26+H26</f>
        <v>325.6</v>
      </c>
      <c r="K26" s="2">
        <v>2</v>
      </c>
    </row>
    <row r="27" spans="1:11" ht="12" customHeight="1">
      <c r="A27" s="13">
        <f>A26</f>
        <v>109</v>
      </c>
      <c r="B27" s="14"/>
      <c r="C27" s="15" t="s">
        <v>4</v>
      </c>
      <c r="D27" s="16">
        <v>0</v>
      </c>
      <c r="E27" s="16"/>
      <c r="F27" s="16">
        <f>D27+E27</f>
        <v>0</v>
      </c>
      <c r="G27" s="17">
        <v>0</v>
      </c>
      <c r="H27" s="16"/>
      <c r="I27" s="16">
        <f>G27+H27</f>
        <v>0</v>
      </c>
      <c r="K27" s="2">
        <v>3</v>
      </c>
    </row>
    <row r="28" spans="1:11" ht="12" customHeight="1">
      <c r="A28" s="13">
        <f>A27</f>
        <v>109</v>
      </c>
      <c r="B28" s="14"/>
      <c r="C28" s="18" t="s">
        <v>5</v>
      </c>
      <c r="D28" s="20">
        <v>0</v>
      </c>
      <c r="E28" s="20"/>
      <c r="F28" s="20">
        <f>D28+E28</f>
        <v>0</v>
      </c>
      <c r="G28" s="19">
        <v>0</v>
      </c>
      <c r="H28" s="20"/>
      <c r="I28" s="20">
        <f>G28+H28</f>
        <v>0</v>
      </c>
      <c r="K28" s="2">
        <v>4</v>
      </c>
    </row>
    <row r="29" spans="1:11" ht="12" customHeight="1">
      <c r="A29" s="9">
        <v>110</v>
      </c>
      <c r="B29" s="9" t="s">
        <v>2</v>
      </c>
      <c r="C29" s="10" t="s">
        <v>27</v>
      </c>
      <c r="D29" s="12">
        <f aca="true" t="shared" si="5" ref="D29:I29">SUM(D30:D32)</f>
        <v>2160</v>
      </c>
      <c r="E29" s="12">
        <f t="shared" si="5"/>
        <v>0</v>
      </c>
      <c r="F29" s="12">
        <f t="shared" si="5"/>
        <v>2160</v>
      </c>
      <c r="G29" s="11">
        <f t="shared" si="5"/>
        <v>2160</v>
      </c>
      <c r="H29" s="12">
        <f t="shared" si="5"/>
        <v>0</v>
      </c>
      <c r="I29" s="12">
        <f t="shared" si="5"/>
        <v>2160</v>
      </c>
      <c r="K29" s="2">
        <v>1</v>
      </c>
    </row>
    <row r="30" spans="1:11" ht="12" customHeight="1">
      <c r="A30" s="13">
        <f>A29</f>
        <v>110</v>
      </c>
      <c r="B30" s="14"/>
      <c r="C30" s="15" t="s">
        <v>3</v>
      </c>
      <c r="D30" s="16">
        <v>2160</v>
      </c>
      <c r="E30" s="16"/>
      <c r="F30" s="16">
        <f>D30+E30</f>
        <v>2160</v>
      </c>
      <c r="G30" s="17">
        <v>2160</v>
      </c>
      <c r="H30" s="16"/>
      <c r="I30" s="16">
        <f>G30+H30</f>
        <v>2160</v>
      </c>
      <c r="K30" s="2">
        <v>2</v>
      </c>
    </row>
    <row r="31" spans="1:11" ht="12" customHeight="1">
      <c r="A31" s="13">
        <f>A30</f>
        <v>110</v>
      </c>
      <c r="B31" s="14"/>
      <c r="C31" s="15" t="s">
        <v>4</v>
      </c>
      <c r="D31" s="16">
        <v>0</v>
      </c>
      <c r="E31" s="16"/>
      <c r="F31" s="16">
        <f>D31+E31</f>
        <v>0</v>
      </c>
      <c r="G31" s="17">
        <v>0</v>
      </c>
      <c r="H31" s="16"/>
      <c r="I31" s="16">
        <f>G31+H31</f>
        <v>0</v>
      </c>
      <c r="K31" s="2">
        <v>3</v>
      </c>
    </row>
    <row r="32" spans="1:11" ht="12" customHeight="1">
      <c r="A32" s="13">
        <f>A31</f>
        <v>110</v>
      </c>
      <c r="B32" s="14"/>
      <c r="C32" s="18" t="s">
        <v>5</v>
      </c>
      <c r="D32" s="20">
        <v>0</v>
      </c>
      <c r="E32" s="20"/>
      <c r="F32" s="20">
        <f>D32+E32</f>
        <v>0</v>
      </c>
      <c r="G32" s="19">
        <v>0</v>
      </c>
      <c r="H32" s="20"/>
      <c r="I32" s="20">
        <f>G32+H32</f>
        <v>0</v>
      </c>
      <c r="K32" s="2">
        <v>4</v>
      </c>
    </row>
    <row r="33" spans="1:11" ht="12" customHeight="1">
      <c r="A33" s="9">
        <v>115</v>
      </c>
      <c r="B33" s="9" t="s">
        <v>2</v>
      </c>
      <c r="C33" s="10" t="s">
        <v>28</v>
      </c>
      <c r="D33" s="12">
        <f aca="true" t="shared" si="6" ref="D33:I33">SUM(D34:D36)</f>
        <v>2712.8</v>
      </c>
      <c r="E33" s="12">
        <f t="shared" si="6"/>
        <v>0</v>
      </c>
      <c r="F33" s="12">
        <f t="shared" si="6"/>
        <v>2712.8</v>
      </c>
      <c r="G33" s="11">
        <f t="shared" si="6"/>
        <v>4586.4</v>
      </c>
      <c r="H33" s="12">
        <f t="shared" si="6"/>
        <v>0</v>
      </c>
      <c r="I33" s="12">
        <f t="shared" si="6"/>
        <v>4586.4</v>
      </c>
      <c r="K33" s="2">
        <v>1</v>
      </c>
    </row>
    <row r="34" spans="1:11" ht="12" customHeight="1">
      <c r="A34" s="13">
        <f>A33</f>
        <v>115</v>
      </c>
      <c r="B34" s="14"/>
      <c r="C34" s="15" t="s">
        <v>3</v>
      </c>
      <c r="D34" s="16">
        <v>2712.8</v>
      </c>
      <c r="E34" s="16"/>
      <c r="F34" s="16">
        <f>D34+E34</f>
        <v>2712.8</v>
      </c>
      <c r="G34" s="17">
        <v>4586.4</v>
      </c>
      <c r="H34" s="16"/>
      <c r="I34" s="16">
        <f>G34+H34</f>
        <v>4586.4</v>
      </c>
      <c r="K34" s="2">
        <v>2</v>
      </c>
    </row>
    <row r="35" spans="1:11" ht="12" customHeight="1">
      <c r="A35" s="13">
        <f>A34</f>
        <v>115</v>
      </c>
      <c r="B35" s="14"/>
      <c r="C35" s="15" t="s">
        <v>4</v>
      </c>
      <c r="D35" s="16">
        <v>0</v>
      </c>
      <c r="E35" s="16"/>
      <c r="F35" s="16">
        <f>D35+E35</f>
        <v>0</v>
      </c>
      <c r="G35" s="17">
        <v>0</v>
      </c>
      <c r="H35" s="16"/>
      <c r="I35" s="16">
        <f>G35+H35</f>
        <v>0</v>
      </c>
      <c r="K35" s="2">
        <v>3</v>
      </c>
    </row>
    <row r="36" spans="1:11" ht="12" customHeight="1">
      <c r="A36" s="13">
        <f>A35</f>
        <v>115</v>
      </c>
      <c r="B36" s="14"/>
      <c r="C36" s="18" t="s">
        <v>5</v>
      </c>
      <c r="D36" s="20">
        <v>0</v>
      </c>
      <c r="E36" s="20"/>
      <c r="F36" s="20">
        <f>D36+E36</f>
        <v>0</v>
      </c>
      <c r="G36" s="19">
        <v>0</v>
      </c>
      <c r="H36" s="20"/>
      <c r="I36" s="20">
        <f>G36+H36</f>
        <v>0</v>
      </c>
      <c r="K36" s="2">
        <v>4</v>
      </c>
    </row>
    <row r="37" spans="1:11" ht="12" customHeight="1">
      <c r="A37" s="9">
        <v>120</v>
      </c>
      <c r="B37" s="9" t="s">
        <v>2</v>
      </c>
      <c r="C37" s="10" t="s">
        <v>29</v>
      </c>
      <c r="D37" s="12">
        <f aca="true" t="shared" si="7" ref="D37:I37">SUM(D38:D40)</f>
        <v>200</v>
      </c>
      <c r="E37" s="12">
        <f t="shared" si="7"/>
        <v>0</v>
      </c>
      <c r="F37" s="12">
        <f t="shared" si="7"/>
        <v>200</v>
      </c>
      <c r="G37" s="11">
        <f t="shared" si="7"/>
        <v>200</v>
      </c>
      <c r="H37" s="12">
        <f t="shared" si="7"/>
        <v>0</v>
      </c>
      <c r="I37" s="12">
        <f t="shared" si="7"/>
        <v>200</v>
      </c>
      <c r="K37" s="2">
        <v>1</v>
      </c>
    </row>
    <row r="38" spans="1:11" ht="12" customHeight="1">
      <c r="A38" s="13">
        <f>A37</f>
        <v>120</v>
      </c>
      <c r="B38" s="14"/>
      <c r="C38" s="15" t="s">
        <v>3</v>
      </c>
      <c r="D38" s="16">
        <v>200</v>
      </c>
      <c r="E38" s="16"/>
      <c r="F38" s="16">
        <f>D38+E38</f>
        <v>200</v>
      </c>
      <c r="G38" s="17">
        <v>200</v>
      </c>
      <c r="H38" s="16"/>
      <c r="I38" s="16">
        <f>G38+H38</f>
        <v>200</v>
      </c>
      <c r="K38" s="2">
        <v>2</v>
      </c>
    </row>
    <row r="39" spans="1:11" ht="12" customHeight="1">
      <c r="A39" s="13">
        <f>A38</f>
        <v>120</v>
      </c>
      <c r="B39" s="14"/>
      <c r="C39" s="15" t="s">
        <v>4</v>
      </c>
      <c r="D39" s="16">
        <v>0</v>
      </c>
      <c r="E39" s="16"/>
      <c r="F39" s="16">
        <f>D39+E39</f>
        <v>0</v>
      </c>
      <c r="G39" s="17">
        <v>0</v>
      </c>
      <c r="H39" s="16"/>
      <c r="I39" s="16">
        <f>G39+H39</f>
        <v>0</v>
      </c>
      <c r="K39" s="2">
        <v>3</v>
      </c>
    </row>
    <row r="40" spans="1:11" ht="12" customHeight="1">
      <c r="A40" s="13">
        <f>A39</f>
        <v>120</v>
      </c>
      <c r="B40" s="14"/>
      <c r="C40" s="18" t="s">
        <v>5</v>
      </c>
      <c r="D40" s="20">
        <v>0</v>
      </c>
      <c r="E40" s="20"/>
      <c r="F40" s="20">
        <f>D40+E40</f>
        <v>0</v>
      </c>
      <c r="G40" s="19">
        <v>0</v>
      </c>
      <c r="H40" s="20"/>
      <c r="I40" s="20">
        <f>G40+H40</f>
        <v>0</v>
      </c>
      <c r="K40" s="2">
        <v>4</v>
      </c>
    </row>
    <row r="41" spans="1:11" ht="12" customHeight="1">
      <c r="A41" s="9">
        <v>131</v>
      </c>
      <c r="B41" s="9" t="s">
        <v>2</v>
      </c>
      <c r="C41" s="10" t="s">
        <v>30</v>
      </c>
      <c r="D41" s="11">
        <f aca="true" t="shared" si="8" ref="D41:I41">SUM(D42:D44)</f>
        <v>27820</v>
      </c>
      <c r="E41" s="11">
        <f t="shared" si="8"/>
        <v>0</v>
      </c>
      <c r="F41" s="11">
        <f t="shared" si="8"/>
        <v>27820</v>
      </c>
      <c r="G41" s="11">
        <f t="shared" si="8"/>
        <v>27174</v>
      </c>
      <c r="H41" s="12">
        <f t="shared" si="8"/>
        <v>0</v>
      </c>
      <c r="I41" s="12">
        <f t="shared" si="8"/>
        <v>27174</v>
      </c>
      <c r="K41" s="2">
        <v>1</v>
      </c>
    </row>
    <row r="42" spans="1:11" ht="12" customHeight="1">
      <c r="A42" s="13">
        <f>A41</f>
        <v>131</v>
      </c>
      <c r="B42" s="14"/>
      <c r="C42" s="15" t="s">
        <v>3</v>
      </c>
      <c r="D42" s="17">
        <v>27820</v>
      </c>
      <c r="E42" s="17"/>
      <c r="F42" s="17">
        <f>D42+E42</f>
        <v>27820</v>
      </c>
      <c r="G42" s="17">
        <v>27174</v>
      </c>
      <c r="H42" s="16"/>
      <c r="I42" s="16">
        <f>G42+H42</f>
        <v>27174</v>
      </c>
      <c r="K42" s="2">
        <v>2</v>
      </c>
    </row>
    <row r="43" spans="1:11" ht="12" customHeight="1">
      <c r="A43" s="13">
        <f>A42</f>
        <v>131</v>
      </c>
      <c r="B43" s="14"/>
      <c r="C43" s="15" t="s">
        <v>4</v>
      </c>
      <c r="D43" s="17">
        <v>0</v>
      </c>
      <c r="E43" s="17"/>
      <c r="F43" s="17">
        <f>D43+E43</f>
        <v>0</v>
      </c>
      <c r="G43" s="17">
        <v>0</v>
      </c>
      <c r="H43" s="16"/>
      <c r="I43" s="16">
        <f>G43+H43</f>
        <v>0</v>
      </c>
      <c r="K43" s="2">
        <v>3</v>
      </c>
    </row>
    <row r="44" spans="1:11" ht="12" customHeight="1">
      <c r="A44" s="13">
        <f>A43</f>
        <v>131</v>
      </c>
      <c r="B44" s="14"/>
      <c r="C44" s="18" t="s">
        <v>5</v>
      </c>
      <c r="D44" s="19">
        <v>0</v>
      </c>
      <c r="E44" s="19"/>
      <c r="F44" s="19">
        <f>D44+E44</f>
        <v>0</v>
      </c>
      <c r="G44" s="19">
        <v>0</v>
      </c>
      <c r="H44" s="20"/>
      <c r="I44" s="20">
        <f>G44+H44</f>
        <v>0</v>
      </c>
      <c r="K44" s="2">
        <v>4</v>
      </c>
    </row>
    <row r="45" spans="1:11" ht="12" customHeight="1">
      <c r="A45" s="9">
        <v>156</v>
      </c>
      <c r="B45" s="9" t="s">
        <v>2</v>
      </c>
      <c r="C45" s="10" t="s">
        <v>31</v>
      </c>
      <c r="D45" s="12">
        <f aca="true" t="shared" si="9" ref="D45:I45">SUM(D46:D48)</f>
        <v>1669.5</v>
      </c>
      <c r="E45" s="12">
        <f t="shared" si="9"/>
        <v>360537.402</v>
      </c>
      <c r="F45" s="12">
        <f t="shared" si="9"/>
        <v>362206.902</v>
      </c>
      <c r="G45" s="11">
        <f t="shared" si="9"/>
        <v>1819.5</v>
      </c>
      <c r="H45" s="12">
        <f t="shared" si="9"/>
        <v>349250.939</v>
      </c>
      <c r="I45" s="12">
        <f t="shared" si="9"/>
        <v>351070.439</v>
      </c>
      <c r="K45" s="2">
        <v>1</v>
      </c>
    </row>
    <row r="46" spans="1:11" ht="12" customHeight="1">
      <c r="A46" s="13">
        <f>A45</f>
        <v>156</v>
      </c>
      <c r="B46" s="14"/>
      <c r="C46" s="15" t="s">
        <v>3</v>
      </c>
      <c r="D46" s="16">
        <v>1669.5</v>
      </c>
      <c r="E46" s="16"/>
      <c r="F46" s="16">
        <f>D46+E46</f>
        <v>1669.5</v>
      </c>
      <c r="G46" s="17">
        <v>1819.5</v>
      </c>
      <c r="H46" s="16"/>
      <c r="I46" s="16">
        <f>G46+H46</f>
        <v>1819.5</v>
      </c>
      <c r="K46" s="2">
        <v>2</v>
      </c>
    </row>
    <row r="47" spans="1:11" ht="12" customHeight="1">
      <c r="A47" s="13">
        <f>A46</f>
        <v>156</v>
      </c>
      <c r="B47" s="14"/>
      <c r="C47" s="15" t="s">
        <v>4</v>
      </c>
      <c r="D47" s="16">
        <v>0</v>
      </c>
      <c r="E47" s="16">
        <v>360537.402</v>
      </c>
      <c r="F47" s="16">
        <f>D47+E47</f>
        <v>360537.402</v>
      </c>
      <c r="G47" s="17">
        <v>0</v>
      </c>
      <c r="H47" s="16">
        <v>349250.939</v>
      </c>
      <c r="I47" s="16">
        <f>G47+H47</f>
        <v>349250.939</v>
      </c>
      <c r="K47" s="2">
        <v>3</v>
      </c>
    </row>
    <row r="48" spans="1:11" ht="12" customHeight="1">
      <c r="A48" s="13">
        <f>A47</f>
        <v>156</v>
      </c>
      <c r="B48" s="14"/>
      <c r="C48" s="18" t="s">
        <v>5</v>
      </c>
      <c r="D48" s="20">
        <v>0</v>
      </c>
      <c r="E48" s="20"/>
      <c r="F48" s="20">
        <f>D48+E48</f>
        <v>0</v>
      </c>
      <c r="G48" s="19">
        <v>0</v>
      </c>
      <c r="H48" s="20"/>
      <c r="I48" s="20">
        <f>G48+H48</f>
        <v>0</v>
      </c>
      <c r="K48" s="2">
        <v>4</v>
      </c>
    </row>
    <row r="49" spans="1:11" ht="12" customHeight="1">
      <c r="A49" s="9">
        <v>167</v>
      </c>
      <c r="B49" s="9" t="s">
        <v>2</v>
      </c>
      <c r="C49" s="10" t="s">
        <v>32</v>
      </c>
      <c r="D49" s="12">
        <f aca="true" t="shared" si="10" ref="D49:I49">SUM(D50:D52)</f>
        <v>1140.7</v>
      </c>
      <c r="E49" s="12">
        <f t="shared" si="10"/>
        <v>0</v>
      </c>
      <c r="F49" s="12">
        <f t="shared" si="10"/>
        <v>1140.7</v>
      </c>
      <c r="G49" s="11">
        <f t="shared" si="10"/>
        <v>1140.7</v>
      </c>
      <c r="H49" s="12">
        <f t="shared" si="10"/>
        <v>0</v>
      </c>
      <c r="I49" s="12">
        <f t="shared" si="10"/>
        <v>1140.7</v>
      </c>
      <c r="K49" s="2">
        <v>1</v>
      </c>
    </row>
    <row r="50" spans="1:11" ht="12" customHeight="1">
      <c r="A50" s="13">
        <f>A49</f>
        <v>167</v>
      </c>
      <c r="B50" s="14"/>
      <c r="C50" s="15" t="s">
        <v>3</v>
      </c>
      <c r="D50" s="16">
        <v>1140.7</v>
      </c>
      <c r="E50" s="16"/>
      <c r="F50" s="16">
        <f>D50+E50</f>
        <v>1140.7</v>
      </c>
      <c r="G50" s="17">
        <v>1140.7</v>
      </c>
      <c r="H50" s="16"/>
      <c r="I50" s="16">
        <f>G50+H50</f>
        <v>1140.7</v>
      </c>
      <c r="K50" s="2">
        <v>2</v>
      </c>
    </row>
    <row r="51" spans="1:11" ht="12" customHeight="1">
      <c r="A51" s="13">
        <f>A50</f>
        <v>167</v>
      </c>
      <c r="B51" s="14"/>
      <c r="C51" s="15" t="s">
        <v>4</v>
      </c>
      <c r="D51" s="16">
        <v>0</v>
      </c>
      <c r="E51" s="16"/>
      <c r="F51" s="16">
        <f>D51+E51</f>
        <v>0</v>
      </c>
      <c r="G51" s="17">
        <v>0</v>
      </c>
      <c r="H51" s="16"/>
      <c r="I51" s="16">
        <f>G51+H51</f>
        <v>0</v>
      </c>
      <c r="K51" s="2">
        <v>3</v>
      </c>
    </row>
    <row r="52" spans="1:11" ht="12" customHeight="1">
      <c r="A52" s="13">
        <f>A51</f>
        <v>167</v>
      </c>
      <c r="B52" s="14"/>
      <c r="C52" s="18" t="s">
        <v>5</v>
      </c>
      <c r="D52" s="20">
        <v>0</v>
      </c>
      <c r="E52" s="20"/>
      <c r="F52" s="20">
        <f>D52+E52</f>
        <v>0</v>
      </c>
      <c r="G52" s="19">
        <v>0</v>
      </c>
      <c r="H52" s="20"/>
      <c r="I52" s="20">
        <f>G52+H52</f>
        <v>0</v>
      </c>
      <c r="K52" s="2">
        <v>4</v>
      </c>
    </row>
    <row r="53" spans="1:11" ht="12" customHeight="1">
      <c r="A53" s="9">
        <v>510</v>
      </c>
      <c r="B53" s="9" t="s">
        <v>2</v>
      </c>
      <c r="C53" s="10" t="s">
        <v>33</v>
      </c>
      <c r="D53" s="11">
        <f aca="true" t="shared" si="11" ref="D53:I53">SUM(D54:D56)</f>
        <v>10067.3</v>
      </c>
      <c r="E53" s="11">
        <f t="shared" si="11"/>
        <v>0</v>
      </c>
      <c r="F53" s="11">
        <f t="shared" si="11"/>
        <v>10067.3</v>
      </c>
      <c r="G53" s="11">
        <f t="shared" si="11"/>
        <v>12184</v>
      </c>
      <c r="H53" s="12">
        <f t="shared" si="11"/>
        <v>0</v>
      </c>
      <c r="I53" s="12">
        <f t="shared" si="11"/>
        <v>12184</v>
      </c>
      <c r="K53" s="2">
        <v>1</v>
      </c>
    </row>
    <row r="54" spans="1:11" ht="12" customHeight="1">
      <c r="A54" s="13">
        <f>A53</f>
        <v>510</v>
      </c>
      <c r="B54" s="14"/>
      <c r="C54" s="15" t="s">
        <v>3</v>
      </c>
      <c r="D54" s="17">
        <v>7521.8</v>
      </c>
      <c r="E54" s="17"/>
      <c r="F54" s="17">
        <f>D54+E54</f>
        <v>7521.8</v>
      </c>
      <c r="G54" s="17">
        <v>9271</v>
      </c>
      <c r="H54" s="16"/>
      <c r="I54" s="16">
        <f>G54+H54</f>
        <v>9271</v>
      </c>
      <c r="K54" s="2">
        <v>2</v>
      </c>
    </row>
    <row r="55" spans="1:11" ht="12" customHeight="1">
      <c r="A55" s="13">
        <f>A54</f>
        <v>510</v>
      </c>
      <c r="B55" s="14"/>
      <c r="C55" s="15" t="s">
        <v>4</v>
      </c>
      <c r="D55" s="17">
        <v>2545.5</v>
      </c>
      <c r="E55" s="17"/>
      <c r="F55" s="17">
        <f>D55+E55</f>
        <v>2545.5</v>
      </c>
      <c r="G55" s="17">
        <v>2913</v>
      </c>
      <c r="H55" s="16"/>
      <c r="I55" s="16">
        <f>G55+H55</f>
        <v>2913</v>
      </c>
      <c r="K55" s="2">
        <v>3</v>
      </c>
    </row>
    <row r="56" spans="1:11" ht="12" customHeight="1">
      <c r="A56" s="13">
        <f>A55</f>
        <v>510</v>
      </c>
      <c r="B56" s="14"/>
      <c r="C56" s="18" t="s">
        <v>5</v>
      </c>
      <c r="D56" s="19">
        <v>0</v>
      </c>
      <c r="E56" s="19"/>
      <c r="F56" s="19">
        <f>D56+E56</f>
        <v>0</v>
      </c>
      <c r="G56" s="19">
        <v>0</v>
      </c>
      <c r="H56" s="20"/>
      <c r="I56" s="20">
        <f>G56+H56</f>
        <v>0</v>
      </c>
      <c r="K56" s="2">
        <v>4</v>
      </c>
    </row>
    <row r="57" spans="1:12" ht="12" customHeight="1">
      <c r="A57" s="9"/>
      <c r="B57" s="9"/>
      <c r="C57" s="21" t="s">
        <v>6</v>
      </c>
      <c r="D57" s="22">
        <f>SUMIF($K$1:$K$56,$L57,D$1:D$56)</f>
        <v>191485.62600000002</v>
      </c>
      <c r="E57" s="22">
        <f aca="true" t="shared" si="12" ref="E57:F60">SUMIF($K$1:$K$56,$L57,E$1:E$56)</f>
        <v>360537.402</v>
      </c>
      <c r="F57" s="22">
        <f t="shared" si="12"/>
        <v>552023.028</v>
      </c>
      <c r="G57" s="22">
        <f>SUMIF($K$1:$K$56,$L57,G$1:G$56)</f>
        <v>194385.30000000002</v>
      </c>
      <c r="H57" s="22">
        <f aca="true" t="shared" si="13" ref="H57:I60">SUMIF($K$1:$K$56,$L57,H$1:H$56)</f>
        <v>349250.939</v>
      </c>
      <c r="I57" s="22">
        <f t="shared" si="13"/>
        <v>543636.239</v>
      </c>
      <c r="L57" s="2">
        <v>1</v>
      </c>
    </row>
    <row r="58" spans="1:12" ht="12" customHeight="1">
      <c r="A58" s="13"/>
      <c r="B58" s="14"/>
      <c r="C58" s="23" t="s">
        <v>3</v>
      </c>
      <c r="D58" s="22">
        <f>SUMIF($K$1:$K$56,$L58,D$1:D$56)</f>
        <v>156744.70400000003</v>
      </c>
      <c r="E58" s="22">
        <f t="shared" si="12"/>
        <v>0</v>
      </c>
      <c r="F58" s="22">
        <f t="shared" si="12"/>
        <v>156744.70400000003</v>
      </c>
      <c r="G58" s="22">
        <f>SUMIF($K$1:$K$56,$L58,G$1:G$56)</f>
        <v>153413.146</v>
      </c>
      <c r="H58" s="22">
        <f t="shared" si="13"/>
        <v>0</v>
      </c>
      <c r="I58" s="22">
        <f t="shared" si="13"/>
        <v>153413.146</v>
      </c>
      <c r="L58" s="2">
        <v>2</v>
      </c>
    </row>
    <row r="59" spans="1:12" ht="12" customHeight="1">
      <c r="A59" s="13"/>
      <c r="B59" s="14"/>
      <c r="C59" s="23" t="s">
        <v>4</v>
      </c>
      <c r="D59" s="22">
        <f>SUMIF($K$1:$K$56,$L59,D$1:D$56)</f>
        <v>34740.922</v>
      </c>
      <c r="E59" s="22">
        <f t="shared" si="12"/>
        <v>360537.402</v>
      </c>
      <c r="F59" s="22">
        <f t="shared" si="12"/>
        <v>395278.324</v>
      </c>
      <c r="G59" s="22">
        <f>SUMIF($K$1:$K$56,$L59,G$1:G$56)</f>
        <v>40972.154</v>
      </c>
      <c r="H59" s="22">
        <f t="shared" si="13"/>
        <v>349250.939</v>
      </c>
      <c r="I59" s="22">
        <f t="shared" si="13"/>
        <v>390223.093</v>
      </c>
      <c r="L59" s="2">
        <v>3</v>
      </c>
    </row>
    <row r="60" spans="1:12" ht="12" customHeight="1">
      <c r="A60" s="13"/>
      <c r="B60" s="14"/>
      <c r="C60" s="23" t="s">
        <v>5</v>
      </c>
      <c r="D60" s="22">
        <f>SUMIF($K$1:$K$56,$L60,D$1:D$56)</f>
        <v>0</v>
      </c>
      <c r="E60" s="22">
        <f t="shared" si="12"/>
        <v>0</v>
      </c>
      <c r="F60" s="22">
        <f t="shared" si="12"/>
        <v>0</v>
      </c>
      <c r="G60" s="22">
        <f>SUMIF($K$1:$K$56,$L60,G$1:G$56)</f>
        <v>0</v>
      </c>
      <c r="H60" s="22">
        <f t="shared" si="13"/>
        <v>0</v>
      </c>
      <c r="I60" s="22">
        <f t="shared" si="13"/>
        <v>0</v>
      </c>
      <c r="L60" s="2">
        <v>4</v>
      </c>
    </row>
    <row r="61" spans="1:9" ht="12" customHeight="1">
      <c r="A61" s="24"/>
      <c r="B61" s="24"/>
      <c r="C61" s="24" t="s">
        <v>7</v>
      </c>
      <c r="D61" s="25"/>
      <c r="E61" s="25"/>
      <c r="F61" s="25"/>
      <c r="G61" s="25"/>
      <c r="H61" s="25"/>
      <c r="I61" s="25"/>
    </row>
    <row r="62" spans="1:11" ht="12" customHeight="1">
      <c r="A62" s="9">
        <v>201</v>
      </c>
      <c r="B62" s="9" t="s">
        <v>2</v>
      </c>
      <c r="C62" s="10" t="s">
        <v>34</v>
      </c>
      <c r="D62" s="11">
        <f aca="true" t="shared" si="14" ref="D62:I62">SUM(D63:D65)</f>
        <v>493846.10000000003</v>
      </c>
      <c r="E62" s="11">
        <f t="shared" si="14"/>
        <v>0</v>
      </c>
      <c r="F62" s="11">
        <f t="shared" si="14"/>
        <v>493846.10000000003</v>
      </c>
      <c r="G62" s="12">
        <f t="shared" si="14"/>
        <v>548673.063</v>
      </c>
      <c r="H62" s="12">
        <f t="shared" si="14"/>
        <v>0</v>
      </c>
      <c r="I62" s="12">
        <f t="shared" si="14"/>
        <v>548673.063</v>
      </c>
      <c r="K62" s="2">
        <v>1</v>
      </c>
    </row>
    <row r="63" spans="1:11" ht="12" customHeight="1">
      <c r="A63" s="13">
        <f>A62</f>
        <v>201</v>
      </c>
      <c r="B63" s="14"/>
      <c r="C63" s="15" t="s">
        <v>3</v>
      </c>
      <c r="D63" s="17">
        <v>439679.7</v>
      </c>
      <c r="E63" s="17"/>
      <c r="F63" s="17">
        <f>D63+E63</f>
        <v>439679.7</v>
      </c>
      <c r="G63" s="16">
        <v>492539.163</v>
      </c>
      <c r="H63" s="16"/>
      <c r="I63" s="16">
        <f>G63+H63</f>
        <v>492539.163</v>
      </c>
      <c r="K63" s="2">
        <v>2</v>
      </c>
    </row>
    <row r="64" spans="1:11" ht="12" customHeight="1">
      <c r="A64" s="13">
        <f>A63</f>
        <v>201</v>
      </c>
      <c r="B64" s="14"/>
      <c r="C64" s="15" t="s">
        <v>4</v>
      </c>
      <c r="D64" s="17">
        <v>50166.4</v>
      </c>
      <c r="E64" s="17"/>
      <c r="F64" s="17">
        <f>D64+E64</f>
        <v>50166.4</v>
      </c>
      <c r="G64" s="16">
        <v>52133.9</v>
      </c>
      <c r="H64" s="16"/>
      <c r="I64" s="16">
        <f>G64+H64</f>
        <v>52133.9</v>
      </c>
      <c r="K64" s="2">
        <v>3</v>
      </c>
    </row>
    <row r="65" spans="1:11" ht="12" customHeight="1">
      <c r="A65" s="13">
        <f>A64</f>
        <v>201</v>
      </c>
      <c r="B65" s="14"/>
      <c r="C65" s="18" t="s">
        <v>5</v>
      </c>
      <c r="D65" s="19">
        <v>4000</v>
      </c>
      <c r="E65" s="19"/>
      <c r="F65" s="19">
        <f>D65+E65</f>
        <v>4000</v>
      </c>
      <c r="G65" s="20">
        <v>4000</v>
      </c>
      <c r="H65" s="20"/>
      <c r="I65" s="20">
        <f>G65+H65</f>
        <v>4000</v>
      </c>
      <c r="K65" s="2">
        <v>4</v>
      </c>
    </row>
    <row r="66" spans="1:11" ht="12" customHeight="1">
      <c r="A66" s="9">
        <v>210</v>
      </c>
      <c r="B66" s="9" t="s">
        <v>2</v>
      </c>
      <c r="C66" s="10" t="s">
        <v>35</v>
      </c>
      <c r="D66" s="11">
        <f aca="true" t="shared" si="15" ref="D66:I66">SUM(D67:D69)</f>
        <v>5300</v>
      </c>
      <c r="E66" s="11">
        <f t="shared" si="15"/>
        <v>0</v>
      </c>
      <c r="F66" s="11">
        <f t="shared" si="15"/>
        <v>5300</v>
      </c>
      <c r="G66" s="12">
        <f t="shared" si="15"/>
        <v>5400</v>
      </c>
      <c r="H66" s="12">
        <f t="shared" si="15"/>
        <v>0</v>
      </c>
      <c r="I66" s="12">
        <f t="shared" si="15"/>
        <v>5400</v>
      </c>
      <c r="K66" s="2">
        <v>1</v>
      </c>
    </row>
    <row r="67" spans="1:11" ht="12" customHeight="1">
      <c r="A67" s="13">
        <f>A66</f>
        <v>210</v>
      </c>
      <c r="B67" s="14"/>
      <c r="C67" s="15" t="s">
        <v>3</v>
      </c>
      <c r="D67" s="17">
        <v>800</v>
      </c>
      <c r="E67" s="17"/>
      <c r="F67" s="17">
        <f>D67+E67</f>
        <v>800</v>
      </c>
      <c r="G67" s="16">
        <v>900</v>
      </c>
      <c r="H67" s="16"/>
      <c r="I67" s="16">
        <f>G67+H67</f>
        <v>900</v>
      </c>
      <c r="K67" s="2">
        <v>2</v>
      </c>
    </row>
    <row r="68" spans="1:11" ht="12" customHeight="1">
      <c r="A68" s="13">
        <f>A67</f>
        <v>210</v>
      </c>
      <c r="B68" s="14"/>
      <c r="C68" s="15" t="s">
        <v>4</v>
      </c>
      <c r="D68" s="17">
        <v>4500</v>
      </c>
      <c r="E68" s="17"/>
      <c r="F68" s="17">
        <f>D68+E68</f>
        <v>4500</v>
      </c>
      <c r="G68" s="16">
        <v>4500</v>
      </c>
      <c r="H68" s="16"/>
      <c r="I68" s="16">
        <f>G68+H68</f>
        <v>4500</v>
      </c>
      <c r="K68" s="2">
        <v>3</v>
      </c>
    </row>
    <row r="69" spans="1:11" ht="12" customHeight="1">
      <c r="A69" s="13">
        <f>A68</f>
        <v>210</v>
      </c>
      <c r="B69" s="14"/>
      <c r="C69" s="18" t="s">
        <v>5</v>
      </c>
      <c r="D69" s="19">
        <v>0</v>
      </c>
      <c r="E69" s="19"/>
      <c r="F69" s="19">
        <f>D69+E69</f>
        <v>0</v>
      </c>
      <c r="G69" s="20">
        <v>0</v>
      </c>
      <c r="H69" s="20"/>
      <c r="I69" s="20">
        <f>G69+H69</f>
        <v>0</v>
      </c>
      <c r="K69" s="2">
        <v>4</v>
      </c>
    </row>
    <row r="70" spans="1:11" ht="12" customHeight="1">
      <c r="A70" s="9">
        <v>275</v>
      </c>
      <c r="B70" s="9" t="s">
        <v>2</v>
      </c>
      <c r="C70" s="10" t="s">
        <v>36</v>
      </c>
      <c r="D70" s="11">
        <f aca="true" t="shared" si="16" ref="D70:I70">SUM(D71:D73)</f>
        <v>152422</v>
      </c>
      <c r="E70" s="11">
        <f t="shared" si="16"/>
        <v>0</v>
      </c>
      <c r="F70" s="11">
        <f t="shared" si="16"/>
        <v>152422</v>
      </c>
      <c r="G70" s="12">
        <f t="shared" si="16"/>
        <v>142659</v>
      </c>
      <c r="H70" s="12">
        <f t="shared" si="16"/>
        <v>0</v>
      </c>
      <c r="I70" s="12">
        <f t="shared" si="16"/>
        <v>142659</v>
      </c>
      <c r="K70" s="2">
        <v>1</v>
      </c>
    </row>
    <row r="71" spans="1:11" ht="12" customHeight="1">
      <c r="A71" s="13">
        <f>A70</f>
        <v>275</v>
      </c>
      <c r="B71" s="14"/>
      <c r="C71" s="15" t="s">
        <v>3</v>
      </c>
      <c r="D71" s="17">
        <v>152422</v>
      </c>
      <c r="E71" s="17"/>
      <c r="F71" s="17">
        <f>D71+E71</f>
        <v>152422</v>
      </c>
      <c r="G71" s="16">
        <v>142659</v>
      </c>
      <c r="H71" s="16"/>
      <c r="I71" s="16">
        <f>G71+H71</f>
        <v>142659</v>
      </c>
      <c r="K71" s="2">
        <v>2</v>
      </c>
    </row>
    <row r="72" spans="1:11" ht="12" customHeight="1">
      <c r="A72" s="13">
        <f>A71</f>
        <v>275</v>
      </c>
      <c r="B72" s="14"/>
      <c r="C72" s="15" t="s">
        <v>4</v>
      </c>
      <c r="D72" s="17">
        <v>0</v>
      </c>
      <c r="E72" s="17"/>
      <c r="F72" s="17">
        <f>D72+E72</f>
        <v>0</v>
      </c>
      <c r="G72" s="16">
        <v>0</v>
      </c>
      <c r="H72" s="16"/>
      <c r="I72" s="16">
        <f>G72+H72</f>
        <v>0</v>
      </c>
      <c r="K72" s="2">
        <v>3</v>
      </c>
    </row>
    <row r="73" spans="1:11" ht="12" customHeight="1">
      <c r="A73" s="13">
        <f>A72</f>
        <v>275</v>
      </c>
      <c r="B73" s="14"/>
      <c r="C73" s="18" t="s">
        <v>5</v>
      </c>
      <c r="D73" s="19">
        <v>0</v>
      </c>
      <c r="E73" s="19"/>
      <c r="F73" s="19">
        <f>D73+E73</f>
        <v>0</v>
      </c>
      <c r="G73" s="20">
        <v>0</v>
      </c>
      <c r="H73" s="20"/>
      <c r="I73" s="20">
        <f>G73+H73</f>
        <v>0</v>
      </c>
      <c r="K73" s="2">
        <v>4</v>
      </c>
    </row>
    <row r="74" spans="1:11" ht="12" customHeight="1">
      <c r="A74" s="9">
        <v>280</v>
      </c>
      <c r="B74" s="9" t="s">
        <v>2</v>
      </c>
      <c r="C74" s="10" t="s">
        <v>37</v>
      </c>
      <c r="D74" s="11">
        <f aca="true" t="shared" si="17" ref="D74:I74">SUM(D75:D77)</f>
        <v>600</v>
      </c>
      <c r="E74" s="11">
        <f t="shared" si="17"/>
        <v>0</v>
      </c>
      <c r="F74" s="11">
        <f t="shared" si="17"/>
        <v>600</v>
      </c>
      <c r="G74" s="12">
        <f t="shared" si="17"/>
        <v>600</v>
      </c>
      <c r="H74" s="12">
        <f t="shared" si="17"/>
        <v>0</v>
      </c>
      <c r="I74" s="12">
        <f t="shared" si="17"/>
        <v>600</v>
      </c>
      <c r="K74" s="2">
        <v>1</v>
      </c>
    </row>
    <row r="75" spans="1:11" ht="12" customHeight="1">
      <c r="A75" s="13">
        <f>A74</f>
        <v>280</v>
      </c>
      <c r="B75" s="14"/>
      <c r="C75" s="15" t="s">
        <v>3</v>
      </c>
      <c r="D75" s="17">
        <v>600</v>
      </c>
      <c r="E75" s="17"/>
      <c r="F75" s="17">
        <f>D75+E75</f>
        <v>600</v>
      </c>
      <c r="G75" s="16">
        <v>600</v>
      </c>
      <c r="H75" s="16"/>
      <c r="I75" s="16">
        <f>G75+H75</f>
        <v>600</v>
      </c>
      <c r="K75" s="2">
        <v>2</v>
      </c>
    </row>
    <row r="76" spans="1:11" ht="12" customHeight="1">
      <c r="A76" s="13">
        <f>A75</f>
        <v>280</v>
      </c>
      <c r="B76" s="14"/>
      <c r="C76" s="15" t="s">
        <v>4</v>
      </c>
      <c r="D76" s="17">
        <v>0</v>
      </c>
      <c r="E76" s="17"/>
      <c r="F76" s="17">
        <f>D76+E76</f>
        <v>0</v>
      </c>
      <c r="G76" s="16">
        <v>0</v>
      </c>
      <c r="H76" s="16"/>
      <c r="I76" s="16">
        <f>G76+H76</f>
        <v>0</v>
      </c>
      <c r="K76" s="2">
        <v>3</v>
      </c>
    </row>
    <row r="77" spans="1:11" ht="12" customHeight="1">
      <c r="A77" s="13">
        <f>A76</f>
        <v>280</v>
      </c>
      <c r="B77" s="14"/>
      <c r="C77" s="18" t="s">
        <v>5</v>
      </c>
      <c r="D77" s="19">
        <v>0</v>
      </c>
      <c r="E77" s="19"/>
      <c r="F77" s="19">
        <f>D77+E77</f>
        <v>0</v>
      </c>
      <c r="G77" s="20">
        <v>0</v>
      </c>
      <c r="H77" s="20"/>
      <c r="I77" s="20">
        <f>G77+H77</f>
        <v>0</v>
      </c>
      <c r="K77" s="2">
        <v>4</v>
      </c>
    </row>
    <row r="78" spans="1:11" ht="12" customHeight="1">
      <c r="A78" s="9">
        <v>285</v>
      </c>
      <c r="B78" s="9" t="s">
        <v>2</v>
      </c>
      <c r="C78" s="10" t="s">
        <v>38</v>
      </c>
      <c r="D78" s="11">
        <f aca="true" t="shared" si="18" ref="D78:I78">SUM(D79:D81)</f>
        <v>847.9</v>
      </c>
      <c r="E78" s="11">
        <f t="shared" si="18"/>
        <v>0</v>
      </c>
      <c r="F78" s="11">
        <f t="shared" si="18"/>
        <v>847.9</v>
      </c>
      <c r="G78" s="12">
        <f t="shared" si="18"/>
        <v>847.9</v>
      </c>
      <c r="H78" s="12">
        <f t="shared" si="18"/>
        <v>0</v>
      </c>
      <c r="I78" s="12">
        <f t="shared" si="18"/>
        <v>847.9</v>
      </c>
      <c r="K78" s="2">
        <v>1</v>
      </c>
    </row>
    <row r="79" spans="1:11" ht="12" customHeight="1">
      <c r="A79" s="13">
        <f>A78</f>
        <v>285</v>
      </c>
      <c r="B79" s="14"/>
      <c r="C79" s="15" t="s">
        <v>3</v>
      </c>
      <c r="D79" s="17">
        <v>847.9</v>
      </c>
      <c r="E79" s="17"/>
      <c r="F79" s="17">
        <f>D79+E79</f>
        <v>847.9</v>
      </c>
      <c r="G79" s="16">
        <v>847.9</v>
      </c>
      <c r="H79" s="16"/>
      <c r="I79" s="16">
        <f>G79+H79</f>
        <v>847.9</v>
      </c>
      <c r="K79" s="2">
        <v>2</v>
      </c>
    </row>
    <row r="80" spans="1:11" ht="12" customHeight="1">
      <c r="A80" s="13">
        <f>A79</f>
        <v>285</v>
      </c>
      <c r="B80" s="14"/>
      <c r="C80" s="15" t="s">
        <v>4</v>
      </c>
      <c r="D80" s="17">
        <v>0</v>
      </c>
      <c r="E80" s="17"/>
      <c r="F80" s="17">
        <f>D80+E80</f>
        <v>0</v>
      </c>
      <c r="G80" s="16">
        <v>0</v>
      </c>
      <c r="H80" s="16"/>
      <c r="I80" s="16">
        <f>G80+H80</f>
        <v>0</v>
      </c>
      <c r="K80" s="2">
        <v>3</v>
      </c>
    </row>
    <row r="81" spans="1:11" ht="12" customHeight="1">
      <c r="A81" s="13">
        <f>A80</f>
        <v>285</v>
      </c>
      <c r="B81" s="14"/>
      <c r="C81" s="18" t="s">
        <v>5</v>
      </c>
      <c r="D81" s="19">
        <v>0</v>
      </c>
      <c r="E81" s="19"/>
      <c r="F81" s="19">
        <f>D81+E81</f>
        <v>0</v>
      </c>
      <c r="G81" s="20">
        <v>0</v>
      </c>
      <c r="H81" s="20"/>
      <c r="I81" s="20">
        <f>G81+H81</f>
        <v>0</v>
      </c>
      <c r="K81" s="2">
        <v>4</v>
      </c>
    </row>
    <row r="82" spans="1:11" ht="12" customHeight="1">
      <c r="A82" s="9">
        <v>290</v>
      </c>
      <c r="B82" s="9" t="s">
        <v>2</v>
      </c>
      <c r="C82" s="10" t="s">
        <v>39</v>
      </c>
      <c r="D82" s="11">
        <f aca="true" t="shared" si="19" ref="D82:I82">SUM(D83:D85)</f>
        <v>26132.6</v>
      </c>
      <c r="E82" s="11">
        <f t="shared" si="19"/>
        <v>0</v>
      </c>
      <c r="F82" s="11">
        <f t="shared" si="19"/>
        <v>26132.6</v>
      </c>
      <c r="G82" s="12">
        <f t="shared" si="19"/>
        <v>26057.7</v>
      </c>
      <c r="H82" s="12">
        <f t="shared" si="19"/>
        <v>0</v>
      </c>
      <c r="I82" s="12">
        <f t="shared" si="19"/>
        <v>26057.7</v>
      </c>
      <c r="K82" s="2">
        <v>1</v>
      </c>
    </row>
    <row r="83" spans="1:11" ht="12" customHeight="1">
      <c r="A83" s="13">
        <f>A82</f>
        <v>290</v>
      </c>
      <c r="B83" s="14"/>
      <c r="C83" s="15" t="s">
        <v>3</v>
      </c>
      <c r="D83" s="17">
        <v>26132.6</v>
      </c>
      <c r="E83" s="17"/>
      <c r="F83" s="17">
        <f>D83+E83</f>
        <v>26132.6</v>
      </c>
      <c r="G83" s="16">
        <v>26057.7</v>
      </c>
      <c r="H83" s="16"/>
      <c r="I83" s="16">
        <f>G83+H83</f>
        <v>26057.7</v>
      </c>
      <c r="K83" s="2">
        <v>2</v>
      </c>
    </row>
    <row r="84" spans="1:11" ht="12" customHeight="1">
      <c r="A84" s="13">
        <f>A83</f>
        <v>290</v>
      </c>
      <c r="B84" s="14"/>
      <c r="C84" s="15" t="s">
        <v>4</v>
      </c>
      <c r="D84" s="17">
        <v>0</v>
      </c>
      <c r="E84" s="17"/>
      <c r="F84" s="17">
        <f>D84+E84</f>
        <v>0</v>
      </c>
      <c r="G84" s="16">
        <v>0</v>
      </c>
      <c r="H84" s="16"/>
      <c r="I84" s="16">
        <f>G84+H84</f>
        <v>0</v>
      </c>
      <c r="K84" s="2">
        <v>3</v>
      </c>
    </row>
    <row r="85" spans="1:11" ht="12" customHeight="1">
      <c r="A85" s="13">
        <f>A84</f>
        <v>290</v>
      </c>
      <c r="B85" s="14"/>
      <c r="C85" s="18" t="s">
        <v>5</v>
      </c>
      <c r="D85" s="19">
        <v>0</v>
      </c>
      <c r="E85" s="19"/>
      <c r="F85" s="19">
        <f>D85+E85</f>
        <v>0</v>
      </c>
      <c r="G85" s="20">
        <v>0</v>
      </c>
      <c r="H85" s="20"/>
      <c r="I85" s="20">
        <f>G85+H85</f>
        <v>0</v>
      </c>
      <c r="K85" s="2">
        <v>4</v>
      </c>
    </row>
    <row r="86" spans="1:11" ht="12" customHeight="1">
      <c r="A86" s="9">
        <v>295</v>
      </c>
      <c r="B86" s="9" t="s">
        <v>2</v>
      </c>
      <c r="C86" s="10" t="s">
        <v>40</v>
      </c>
      <c r="D86" s="11">
        <f aca="true" t="shared" si="20" ref="D86:I86">SUM(D87:D89)</f>
        <v>21474.6</v>
      </c>
      <c r="E86" s="11">
        <f t="shared" si="20"/>
        <v>0</v>
      </c>
      <c r="F86" s="11">
        <f t="shared" si="20"/>
        <v>21474.6</v>
      </c>
      <c r="G86" s="12">
        <f t="shared" si="20"/>
        <v>21434.6</v>
      </c>
      <c r="H86" s="12">
        <f t="shared" si="20"/>
        <v>0</v>
      </c>
      <c r="I86" s="12">
        <f t="shared" si="20"/>
        <v>21434.6</v>
      </c>
      <c r="K86" s="2">
        <v>1</v>
      </c>
    </row>
    <row r="87" spans="1:11" ht="12" customHeight="1">
      <c r="A87" s="13">
        <f>A86</f>
        <v>295</v>
      </c>
      <c r="B87" s="14"/>
      <c r="C87" s="15" t="s">
        <v>3</v>
      </c>
      <c r="D87" s="17">
        <v>11807.4</v>
      </c>
      <c r="E87" s="17"/>
      <c r="F87" s="17">
        <f>D87+E87</f>
        <v>11807.4</v>
      </c>
      <c r="G87" s="16">
        <v>11807.6</v>
      </c>
      <c r="H87" s="16"/>
      <c r="I87" s="16">
        <f>G87+H87</f>
        <v>11807.6</v>
      </c>
      <c r="K87" s="2">
        <v>2</v>
      </c>
    </row>
    <row r="88" spans="1:11" ht="12" customHeight="1">
      <c r="A88" s="13">
        <f>A87</f>
        <v>295</v>
      </c>
      <c r="B88" s="14"/>
      <c r="C88" s="15" t="s">
        <v>4</v>
      </c>
      <c r="D88" s="17">
        <v>9367.2</v>
      </c>
      <c r="E88" s="17"/>
      <c r="F88" s="17">
        <f>D88+E88</f>
        <v>9367.2</v>
      </c>
      <c r="G88" s="16">
        <v>9387</v>
      </c>
      <c r="H88" s="16"/>
      <c r="I88" s="16">
        <f>G88+H88</f>
        <v>9387</v>
      </c>
      <c r="K88" s="2">
        <v>3</v>
      </c>
    </row>
    <row r="89" spans="1:11" ht="12" customHeight="1">
      <c r="A89" s="13">
        <f>A88</f>
        <v>295</v>
      </c>
      <c r="B89" s="14"/>
      <c r="C89" s="18" t="s">
        <v>5</v>
      </c>
      <c r="D89" s="19">
        <v>300</v>
      </c>
      <c r="E89" s="19"/>
      <c r="F89" s="19">
        <f>D89+E89</f>
        <v>300</v>
      </c>
      <c r="G89" s="20">
        <v>240</v>
      </c>
      <c r="H89" s="20"/>
      <c r="I89" s="20">
        <f>G89+H89</f>
        <v>240</v>
      </c>
      <c r="K89" s="2">
        <v>4</v>
      </c>
    </row>
    <row r="90" spans="1:11" ht="12" customHeight="1">
      <c r="A90" s="9">
        <v>528</v>
      </c>
      <c r="B90" s="9" t="s">
        <v>2</v>
      </c>
      <c r="C90" s="10" t="s">
        <v>41</v>
      </c>
      <c r="D90" s="11">
        <f aca="true" t="shared" si="21" ref="D90:I90">SUM(D91:D93)</f>
        <v>63169.452000000005</v>
      </c>
      <c r="E90" s="11">
        <f t="shared" si="21"/>
        <v>0</v>
      </c>
      <c r="F90" s="11">
        <f t="shared" si="21"/>
        <v>63169.452000000005</v>
      </c>
      <c r="G90" s="11">
        <f t="shared" si="21"/>
        <v>48340.95</v>
      </c>
      <c r="H90" s="12">
        <f t="shared" si="21"/>
        <v>0</v>
      </c>
      <c r="I90" s="12">
        <f t="shared" si="21"/>
        <v>48340.95</v>
      </c>
      <c r="K90" s="2">
        <v>1</v>
      </c>
    </row>
    <row r="91" spans="1:11" ht="12" customHeight="1">
      <c r="A91" s="13">
        <f>A90</f>
        <v>528</v>
      </c>
      <c r="B91" s="14"/>
      <c r="C91" s="15" t="s">
        <v>3</v>
      </c>
      <c r="D91" s="17">
        <v>36349.551</v>
      </c>
      <c r="E91" s="17"/>
      <c r="F91" s="17">
        <f>D91+E91</f>
        <v>36349.551</v>
      </c>
      <c r="G91" s="17">
        <v>32890.95</v>
      </c>
      <c r="H91" s="16"/>
      <c r="I91" s="16">
        <f>G91+H91</f>
        <v>32890.95</v>
      </c>
      <c r="K91" s="2">
        <v>2</v>
      </c>
    </row>
    <row r="92" spans="1:11" ht="12" customHeight="1">
      <c r="A92" s="13">
        <f>A91</f>
        <v>528</v>
      </c>
      <c r="B92" s="14"/>
      <c r="C92" s="15" t="s">
        <v>4</v>
      </c>
      <c r="D92" s="17">
        <v>15939.347</v>
      </c>
      <c r="E92" s="17"/>
      <c r="F92" s="17">
        <f>D92+E92</f>
        <v>15939.347</v>
      </c>
      <c r="G92" s="17">
        <v>5450</v>
      </c>
      <c r="H92" s="16"/>
      <c r="I92" s="16">
        <f>G92+H92</f>
        <v>5450</v>
      </c>
      <c r="K92" s="2">
        <v>3</v>
      </c>
    </row>
    <row r="93" spans="1:11" ht="12" customHeight="1">
      <c r="A93" s="13">
        <f>A92</f>
        <v>528</v>
      </c>
      <c r="B93" s="14"/>
      <c r="C93" s="18" t="s">
        <v>5</v>
      </c>
      <c r="D93" s="19">
        <v>10880.554</v>
      </c>
      <c r="E93" s="19"/>
      <c r="F93" s="19">
        <f>D93+E93</f>
        <v>10880.554</v>
      </c>
      <c r="G93" s="19">
        <v>10000</v>
      </c>
      <c r="H93" s="20"/>
      <c r="I93" s="20">
        <f>G93+H93</f>
        <v>10000</v>
      </c>
      <c r="K93" s="2">
        <v>4</v>
      </c>
    </row>
    <row r="94" spans="1:12" ht="12" customHeight="1">
      <c r="A94" s="9"/>
      <c r="B94" s="9"/>
      <c r="C94" s="21" t="s">
        <v>8</v>
      </c>
      <c r="D94" s="22">
        <f>SUMIF($K$62:$K$93,$L94,D$62:D$93)</f>
        <v>763792.6520000001</v>
      </c>
      <c r="E94" s="22">
        <f aca="true" t="shared" si="22" ref="E94:F97">SUMIF($K$62:$K$93,$L94,E$62:E$93)</f>
        <v>0</v>
      </c>
      <c r="F94" s="22">
        <f t="shared" si="22"/>
        <v>763792.6520000001</v>
      </c>
      <c r="G94" s="22">
        <f>SUMIF($K$62:$K$93,$L94,G$62:G$93)</f>
        <v>794013.2129999999</v>
      </c>
      <c r="H94" s="22">
        <f aca="true" t="shared" si="23" ref="H94:I97">SUMIF($K$62:$K$93,$L94,H$62:H$93)</f>
        <v>0</v>
      </c>
      <c r="I94" s="22">
        <f t="shared" si="23"/>
        <v>794013.2129999999</v>
      </c>
      <c r="L94" s="2">
        <v>1</v>
      </c>
    </row>
    <row r="95" spans="1:12" ht="12" customHeight="1">
      <c r="A95" s="13"/>
      <c r="B95" s="14"/>
      <c r="C95" s="23" t="s">
        <v>3</v>
      </c>
      <c r="D95" s="22">
        <f>SUMIF($K$62:$K$93,$L95,D$62:D$93)</f>
        <v>668639.151</v>
      </c>
      <c r="E95" s="22">
        <f t="shared" si="22"/>
        <v>0</v>
      </c>
      <c r="F95" s="22">
        <f t="shared" si="22"/>
        <v>668639.151</v>
      </c>
      <c r="G95" s="22">
        <f>SUMIF($K$62:$K$93,$L95,G$62:G$93)</f>
        <v>708302.3129999998</v>
      </c>
      <c r="H95" s="22">
        <f t="shared" si="23"/>
        <v>0</v>
      </c>
      <c r="I95" s="22">
        <f t="shared" si="23"/>
        <v>708302.3129999998</v>
      </c>
      <c r="L95" s="2">
        <v>2</v>
      </c>
    </row>
    <row r="96" spans="1:12" ht="12" customHeight="1">
      <c r="A96" s="13"/>
      <c r="B96" s="14"/>
      <c r="C96" s="23" t="s">
        <v>4</v>
      </c>
      <c r="D96" s="22">
        <f>SUMIF($K$62:$K$93,$L96,D$62:D$93)</f>
        <v>79972.947</v>
      </c>
      <c r="E96" s="22">
        <f t="shared" si="22"/>
        <v>0</v>
      </c>
      <c r="F96" s="22">
        <f t="shared" si="22"/>
        <v>79972.947</v>
      </c>
      <c r="G96" s="22">
        <f>SUMIF($K$62:$K$93,$L96,G$62:G$93)</f>
        <v>71470.9</v>
      </c>
      <c r="H96" s="22">
        <f t="shared" si="23"/>
        <v>0</v>
      </c>
      <c r="I96" s="22">
        <f t="shared" si="23"/>
        <v>71470.9</v>
      </c>
      <c r="L96" s="2">
        <v>3</v>
      </c>
    </row>
    <row r="97" spans="1:12" ht="12" customHeight="1">
      <c r="A97" s="13"/>
      <c r="B97" s="14"/>
      <c r="C97" s="26" t="s">
        <v>5</v>
      </c>
      <c r="D97" s="27">
        <f>SUMIF($K$62:$K$93,$L97,D$62:D$93)</f>
        <v>15180.554</v>
      </c>
      <c r="E97" s="27">
        <f t="shared" si="22"/>
        <v>0</v>
      </c>
      <c r="F97" s="27">
        <f t="shared" si="22"/>
        <v>15180.554</v>
      </c>
      <c r="G97" s="27">
        <f>SUMIF($K$62:$K$93,$L97,G$62:G$93)</f>
        <v>14240</v>
      </c>
      <c r="H97" s="27">
        <f t="shared" si="23"/>
        <v>0</v>
      </c>
      <c r="I97" s="27">
        <f t="shared" si="23"/>
        <v>14240</v>
      </c>
      <c r="L97" s="2">
        <v>4</v>
      </c>
    </row>
    <row r="98" spans="1:9" ht="12" customHeight="1">
      <c r="A98" s="24"/>
      <c r="B98" s="24"/>
      <c r="C98" s="24" t="s">
        <v>9</v>
      </c>
      <c r="D98" s="25"/>
      <c r="E98" s="25"/>
      <c r="F98" s="25"/>
      <c r="G98" s="25"/>
      <c r="H98" s="25"/>
      <c r="I98" s="25"/>
    </row>
    <row r="99" spans="1:11" ht="12" customHeight="1">
      <c r="A99" s="9">
        <v>310</v>
      </c>
      <c r="B99" s="9" t="s">
        <v>2</v>
      </c>
      <c r="C99" s="10" t="s">
        <v>42</v>
      </c>
      <c r="D99" s="11">
        <f aca="true" t="shared" si="24" ref="D99:I99">SUM(D100:D102)</f>
        <v>16623.3</v>
      </c>
      <c r="E99" s="11">
        <f t="shared" si="24"/>
        <v>0</v>
      </c>
      <c r="F99" s="11">
        <f t="shared" si="24"/>
        <v>16623.3</v>
      </c>
      <c r="G99" s="11">
        <f t="shared" si="24"/>
        <v>16623.3</v>
      </c>
      <c r="H99" s="12">
        <f t="shared" si="24"/>
        <v>0</v>
      </c>
      <c r="I99" s="12">
        <f t="shared" si="24"/>
        <v>16623.3</v>
      </c>
      <c r="K99" s="2">
        <v>1</v>
      </c>
    </row>
    <row r="100" spans="1:11" ht="12" customHeight="1">
      <c r="A100" s="13">
        <f>A99</f>
        <v>310</v>
      </c>
      <c r="B100" s="14"/>
      <c r="C100" s="15" t="s">
        <v>3</v>
      </c>
      <c r="D100" s="17">
        <v>13123.3</v>
      </c>
      <c r="E100" s="17"/>
      <c r="F100" s="17">
        <f>D100+E100</f>
        <v>13123.3</v>
      </c>
      <c r="G100" s="17">
        <v>13123.3</v>
      </c>
      <c r="H100" s="16"/>
      <c r="I100" s="16">
        <f>G100+H100</f>
        <v>13123.3</v>
      </c>
      <c r="K100" s="2">
        <v>2</v>
      </c>
    </row>
    <row r="101" spans="1:11" ht="12" customHeight="1">
      <c r="A101" s="13">
        <f>A100</f>
        <v>310</v>
      </c>
      <c r="B101" s="14"/>
      <c r="C101" s="15" t="s">
        <v>4</v>
      </c>
      <c r="D101" s="17">
        <v>3500</v>
      </c>
      <c r="E101" s="17"/>
      <c r="F101" s="17">
        <f>D101+E101</f>
        <v>3500</v>
      </c>
      <c r="G101" s="17">
        <v>3500</v>
      </c>
      <c r="H101" s="16"/>
      <c r="I101" s="16">
        <f>G101+H101</f>
        <v>3500</v>
      </c>
      <c r="K101" s="2">
        <v>3</v>
      </c>
    </row>
    <row r="102" spans="1:11" ht="12" customHeight="1">
      <c r="A102" s="13">
        <f>A101</f>
        <v>310</v>
      </c>
      <c r="B102" s="14"/>
      <c r="C102" s="18" t="s">
        <v>5</v>
      </c>
      <c r="D102" s="19">
        <v>0</v>
      </c>
      <c r="E102" s="19"/>
      <c r="F102" s="19">
        <f>D102+E102</f>
        <v>0</v>
      </c>
      <c r="G102" s="19">
        <v>0</v>
      </c>
      <c r="H102" s="20"/>
      <c r="I102" s="20">
        <f>G102+H102</f>
        <v>0</v>
      </c>
      <c r="K102" s="2">
        <v>4</v>
      </c>
    </row>
    <row r="103" spans="1:11" ht="12" customHeight="1">
      <c r="A103" s="9">
        <v>330</v>
      </c>
      <c r="B103" s="9" t="s">
        <v>2</v>
      </c>
      <c r="C103" s="10" t="s">
        <v>43</v>
      </c>
      <c r="D103" s="11">
        <f aca="true" t="shared" si="25" ref="D103:I103">SUM(D104:D106)</f>
        <v>2261.1</v>
      </c>
      <c r="E103" s="11">
        <f t="shared" si="25"/>
        <v>0</v>
      </c>
      <c r="F103" s="11">
        <f t="shared" si="25"/>
        <v>2261.1</v>
      </c>
      <c r="G103" s="11">
        <f t="shared" si="25"/>
        <v>2378.4</v>
      </c>
      <c r="H103" s="12">
        <f t="shared" si="25"/>
        <v>0</v>
      </c>
      <c r="I103" s="12">
        <f t="shared" si="25"/>
        <v>2378.4</v>
      </c>
      <c r="K103" s="2">
        <v>1</v>
      </c>
    </row>
    <row r="104" spans="1:11" ht="12" customHeight="1">
      <c r="A104" s="13">
        <f>A103</f>
        <v>330</v>
      </c>
      <c r="B104" s="14"/>
      <c r="C104" s="15" t="s">
        <v>3</v>
      </c>
      <c r="D104" s="17">
        <v>2161.1</v>
      </c>
      <c r="E104" s="17"/>
      <c r="F104" s="17">
        <f>D104+E104</f>
        <v>2161.1</v>
      </c>
      <c r="G104" s="17">
        <v>2278.4</v>
      </c>
      <c r="H104" s="16"/>
      <c r="I104" s="16">
        <f>G104+H104</f>
        <v>2278.4</v>
      </c>
      <c r="K104" s="2">
        <v>2</v>
      </c>
    </row>
    <row r="105" spans="1:11" ht="12" customHeight="1">
      <c r="A105" s="13">
        <f>A104</f>
        <v>330</v>
      </c>
      <c r="B105" s="14"/>
      <c r="C105" s="15" t="s">
        <v>4</v>
      </c>
      <c r="D105" s="17">
        <v>100</v>
      </c>
      <c r="E105" s="17"/>
      <c r="F105" s="17">
        <f>D105+E105</f>
        <v>100</v>
      </c>
      <c r="G105" s="16">
        <v>100</v>
      </c>
      <c r="H105" s="16"/>
      <c r="I105" s="16">
        <f>G105+H105</f>
        <v>100</v>
      </c>
      <c r="K105" s="2">
        <v>3</v>
      </c>
    </row>
    <row r="106" spans="1:11" ht="12" customHeight="1">
      <c r="A106" s="13">
        <f>A105</f>
        <v>330</v>
      </c>
      <c r="B106" s="14"/>
      <c r="C106" s="18" t="s">
        <v>5</v>
      </c>
      <c r="D106" s="19">
        <v>0</v>
      </c>
      <c r="E106" s="19"/>
      <c r="F106" s="19">
        <f>D106+E106</f>
        <v>0</v>
      </c>
      <c r="G106" s="20">
        <v>0</v>
      </c>
      <c r="H106" s="20"/>
      <c r="I106" s="20">
        <f>G106+H106</f>
        <v>0</v>
      </c>
      <c r="K106" s="2">
        <v>4</v>
      </c>
    </row>
    <row r="107" spans="1:11" ht="12" customHeight="1">
      <c r="A107" s="9">
        <v>340</v>
      </c>
      <c r="B107" s="9" t="s">
        <v>2</v>
      </c>
      <c r="C107" s="10" t="s">
        <v>44</v>
      </c>
      <c r="D107" s="11">
        <f aca="true" t="shared" si="26" ref="D107:I107">SUM(D108:D110)</f>
        <v>115234.7</v>
      </c>
      <c r="E107" s="11">
        <f t="shared" si="26"/>
        <v>0</v>
      </c>
      <c r="F107" s="11">
        <f t="shared" si="26"/>
        <v>115234.7</v>
      </c>
      <c r="G107" s="12">
        <f t="shared" si="26"/>
        <v>156665</v>
      </c>
      <c r="H107" s="12">
        <f t="shared" si="26"/>
        <v>0</v>
      </c>
      <c r="I107" s="12">
        <f t="shared" si="26"/>
        <v>156665</v>
      </c>
      <c r="K107" s="2">
        <v>1</v>
      </c>
    </row>
    <row r="108" spans="1:11" ht="12" customHeight="1">
      <c r="A108" s="13">
        <f>A107</f>
        <v>340</v>
      </c>
      <c r="B108" s="14"/>
      <c r="C108" s="15" t="s">
        <v>3</v>
      </c>
      <c r="D108" s="17">
        <v>40869.7</v>
      </c>
      <c r="E108" s="17"/>
      <c r="F108" s="17">
        <f>D108+E108</f>
        <v>40869.7</v>
      </c>
      <c r="G108" s="16">
        <v>81550</v>
      </c>
      <c r="H108" s="16"/>
      <c r="I108" s="16">
        <f>G108+H108</f>
        <v>81550</v>
      </c>
      <c r="K108" s="2">
        <v>2</v>
      </c>
    </row>
    <row r="109" spans="1:11" ht="12" customHeight="1">
      <c r="A109" s="13">
        <f>A108</f>
        <v>340</v>
      </c>
      <c r="B109" s="14"/>
      <c r="C109" s="15" t="s">
        <v>4</v>
      </c>
      <c r="D109" s="17">
        <v>73365</v>
      </c>
      <c r="E109" s="17"/>
      <c r="F109" s="17">
        <f>D109+E109</f>
        <v>73365</v>
      </c>
      <c r="G109" s="16">
        <v>73615</v>
      </c>
      <c r="H109" s="16"/>
      <c r="I109" s="16">
        <f>G109+H109</f>
        <v>73615</v>
      </c>
      <c r="K109" s="2">
        <v>3</v>
      </c>
    </row>
    <row r="110" spans="1:11" ht="12" customHeight="1">
      <c r="A110" s="13">
        <f>A109</f>
        <v>340</v>
      </c>
      <c r="B110" s="14"/>
      <c r="C110" s="18" t="s">
        <v>5</v>
      </c>
      <c r="D110" s="19">
        <v>1000</v>
      </c>
      <c r="E110" s="19"/>
      <c r="F110" s="19">
        <f>D110+E110</f>
        <v>1000</v>
      </c>
      <c r="G110" s="20">
        <v>1500</v>
      </c>
      <c r="H110" s="20"/>
      <c r="I110" s="20">
        <f>G110+H110</f>
        <v>1500</v>
      </c>
      <c r="K110" s="2">
        <v>4</v>
      </c>
    </row>
    <row r="111" spans="1:11" ht="12" customHeight="1">
      <c r="A111" s="9">
        <v>350</v>
      </c>
      <c r="B111" s="9" t="s">
        <v>2</v>
      </c>
      <c r="C111" s="10" t="s">
        <v>45</v>
      </c>
      <c r="D111" s="12">
        <f aca="true" t="shared" si="27" ref="D111:I111">SUM(D112:D114)</f>
        <v>473052.429</v>
      </c>
      <c r="E111" s="12">
        <f t="shared" si="27"/>
        <v>57516.937</v>
      </c>
      <c r="F111" s="12">
        <f t="shared" si="27"/>
        <v>530569.366</v>
      </c>
      <c r="G111" s="12">
        <f t="shared" si="27"/>
        <v>545970.1359999999</v>
      </c>
      <c r="H111" s="12">
        <f t="shared" si="27"/>
        <v>49496.628</v>
      </c>
      <c r="I111" s="12">
        <f t="shared" si="27"/>
        <v>595466.764</v>
      </c>
      <c r="K111" s="2">
        <v>1</v>
      </c>
    </row>
    <row r="112" spans="1:11" ht="12" customHeight="1">
      <c r="A112" s="13">
        <f>A111</f>
        <v>350</v>
      </c>
      <c r="B112" s="14"/>
      <c r="C112" s="15" t="s">
        <v>3</v>
      </c>
      <c r="D112" s="16">
        <v>283481.2</v>
      </c>
      <c r="E112" s="16"/>
      <c r="F112" s="16">
        <f>D112+E112</f>
        <v>283481.2</v>
      </c>
      <c r="G112" s="16">
        <v>329677.3</v>
      </c>
      <c r="H112" s="16"/>
      <c r="I112" s="16">
        <f>G112+H112</f>
        <v>329677.3</v>
      </c>
      <c r="K112" s="2">
        <v>2</v>
      </c>
    </row>
    <row r="113" spans="1:11" ht="12" customHeight="1">
      <c r="A113" s="13">
        <f>A112</f>
        <v>350</v>
      </c>
      <c r="B113" s="14"/>
      <c r="C113" s="15" t="s">
        <v>4</v>
      </c>
      <c r="D113" s="16">
        <v>178071.229</v>
      </c>
      <c r="E113" s="16">
        <v>57516.937</v>
      </c>
      <c r="F113" s="16">
        <f>D113+E113</f>
        <v>235588.166</v>
      </c>
      <c r="G113" s="16">
        <v>207692.836</v>
      </c>
      <c r="H113" s="16">
        <v>49496.628</v>
      </c>
      <c r="I113" s="16">
        <f>G113+H113</f>
        <v>257189.464</v>
      </c>
      <c r="K113" s="2">
        <v>3</v>
      </c>
    </row>
    <row r="114" spans="1:11" ht="12" customHeight="1">
      <c r="A114" s="13">
        <f>A113</f>
        <v>350</v>
      </c>
      <c r="B114" s="14"/>
      <c r="C114" s="18" t="s">
        <v>5</v>
      </c>
      <c r="D114" s="20">
        <v>11500</v>
      </c>
      <c r="E114" s="20"/>
      <c r="F114" s="20">
        <f>D114+E114</f>
        <v>11500</v>
      </c>
      <c r="G114" s="19">
        <v>8600</v>
      </c>
      <c r="H114" s="20"/>
      <c r="I114" s="20">
        <f>G114+H114</f>
        <v>8600</v>
      </c>
      <c r="K114" s="2">
        <v>4</v>
      </c>
    </row>
    <row r="115" spans="1:11" ht="12" customHeight="1">
      <c r="A115" s="9">
        <v>360</v>
      </c>
      <c r="B115" s="9" t="s">
        <v>2</v>
      </c>
      <c r="C115" s="10" t="s">
        <v>46</v>
      </c>
      <c r="D115" s="11">
        <f aca="true" t="shared" si="28" ref="D115:I115">SUM(D116:D118)</f>
        <v>751927.4</v>
      </c>
      <c r="E115" s="11">
        <f t="shared" si="28"/>
        <v>18500</v>
      </c>
      <c r="F115" s="11">
        <f t="shared" si="28"/>
        <v>770427.4</v>
      </c>
      <c r="G115" s="11">
        <f t="shared" si="28"/>
        <v>353574.69999999995</v>
      </c>
      <c r="H115" s="12">
        <f t="shared" si="28"/>
        <v>15751.709</v>
      </c>
      <c r="I115" s="12">
        <f t="shared" si="28"/>
        <v>369326.4089999999</v>
      </c>
      <c r="K115" s="2">
        <v>1</v>
      </c>
    </row>
    <row r="116" spans="1:11" ht="12" customHeight="1">
      <c r="A116" s="13">
        <f>A115</f>
        <v>360</v>
      </c>
      <c r="B116" s="14"/>
      <c r="C116" s="15" t="s">
        <v>3</v>
      </c>
      <c r="D116" s="16">
        <v>355669.8</v>
      </c>
      <c r="E116" s="16"/>
      <c r="F116" s="16">
        <f>D116+E116</f>
        <v>355669.8</v>
      </c>
      <c r="G116" s="17">
        <v>57069.5</v>
      </c>
      <c r="H116" s="16"/>
      <c r="I116" s="16">
        <f>G116+H116</f>
        <v>57069.5</v>
      </c>
      <c r="K116" s="2">
        <v>2</v>
      </c>
    </row>
    <row r="117" spans="1:11" ht="12" customHeight="1">
      <c r="A117" s="13">
        <f>A116</f>
        <v>360</v>
      </c>
      <c r="B117" s="14"/>
      <c r="C117" s="15" t="s">
        <v>4</v>
      </c>
      <c r="D117" s="17">
        <v>395833</v>
      </c>
      <c r="E117" s="17">
        <v>18500</v>
      </c>
      <c r="F117" s="17">
        <f>D117+E117</f>
        <v>414333</v>
      </c>
      <c r="G117" s="17">
        <v>296071.1</v>
      </c>
      <c r="H117" s="16">
        <v>15751.709</v>
      </c>
      <c r="I117" s="16">
        <f>G117+H117</f>
        <v>311822.80899999995</v>
      </c>
      <c r="K117" s="2">
        <v>3</v>
      </c>
    </row>
    <row r="118" spans="1:11" ht="12" customHeight="1">
      <c r="A118" s="13">
        <f>A117</f>
        <v>360</v>
      </c>
      <c r="B118" s="14"/>
      <c r="C118" s="18" t="s">
        <v>5</v>
      </c>
      <c r="D118" s="19">
        <v>424.6</v>
      </c>
      <c r="E118" s="19"/>
      <c r="F118" s="19">
        <f>D118+E118</f>
        <v>424.6</v>
      </c>
      <c r="G118" s="19">
        <v>434.1</v>
      </c>
      <c r="H118" s="20"/>
      <c r="I118" s="20">
        <f>G118+H118</f>
        <v>434.1</v>
      </c>
      <c r="K118" s="2">
        <v>4</v>
      </c>
    </row>
    <row r="119" spans="1:11" ht="12" customHeight="1">
      <c r="A119" s="9">
        <v>370</v>
      </c>
      <c r="B119" s="9" t="s">
        <v>2</v>
      </c>
      <c r="C119" s="10" t="s">
        <v>47</v>
      </c>
      <c r="D119" s="11">
        <f aca="true" t="shared" si="29" ref="D119:I119">SUM(D120:D122)</f>
        <v>3242021.7</v>
      </c>
      <c r="E119" s="11">
        <f t="shared" si="29"/>
        <v>0</v>
      </c>
      <c r="F119" s="11">
        <f t="shared" si="29"/>
        <v>3242021.7</v>
      </c>
      <c r="G119" s="11">
        <f t="shared" si="29"/>
        <v>3335453.655</v>
      </c>
      <c r="H119" s="12">
        <f t="shared" si="29"/>
        <v>0</v>
      </c>
      <c r="I119" s="12">
        <f t="shared" si="29"/>
        <v>3335453.655</v>
      </c>
      <c r="K119" s="2">
        <v>1</v>
      </c>
    </row>
    <row r="120" spans="1:11" ht="12" customHeight="1">
      <c r="A120" s="13">
        <f>A119</f>
        <v>370</v>
      </c>
      <c r="B120" s="14"/>
      <c r="C120" s="15" t="s">
        <v>3</v>
      </c>
      <c r="D120" s="17">
        <v>1000</v>
      </c>
      <c r="E120" s="17"/>
      <c r="F120" s="17">
        <f>D120+E120</f>
        <v>1000</v>
      </c>
      <c r="G120" s="17">
        <v>3500</v>
      </c>
      <c r="H120" s="16"/>
      <c r="I120" s="16">
        <f>G120+H120</f>
        <v>3500</v>
      </c>
      <c r="K120" s="2">
        <v>2</v>
      </c>
    </row>
    <row r="121" spans="1:11" ht="12" customHeight="1">
      <c r="A121" s="13">
        <f>A120</f>
        <v>370</v>
      </c>
      <c r="B121" s="14"/>
      <c r="C121" s="15" t="s">
        <v>4</v>
      </c>
      <c r="D121" s="17">
        <v>3241021.7</v>
      </c>
      <c r="E121" s="17"/>
      <c r="F121" s="17">
        <f>D121+E121</f>
        <v>3241021.7</v>
      </c>
      <c r="G121" s="17">
        <v>3331953.655</v>
      </c>
      <c r="H121" s="16"/>
      <c r="I121" s="16">
        <f>G121+H121</f>
        <v>3331953.655</v>
      </c>
      <c r="K121" s="2">
        <v>3</v>
      </c>
    </row>
    <row r="122" spans="1:11" ht="12" customHeight="1">
      <c r="A122" s="13">
        <f>A121</f>
        <v>370</v>
      </c>
      <c r="B122" s="14"/>
      <c r="C122" s="18" t="s">
        <v>5</v>
      </c>
      <c r="D122" s="19">
        <v>0</v>
      </c>
      <c r="E122" s="19"/>
      <c r="F122" s="19">
        <f>D122+E122</f>
        <v>0</v>
      </c>
      <c r="G122" s="19">
        <v>0</v>
      </c>
      <c r="H122" s="20"/>
      <c r="I122" s="20">
        <f>G122+H122</f>
        <v>0</v>
      </c>
      <c r="K122" s="2">
        <v>4</v>
      </c>
    </row>
    <row r="123" spans="1:11" ht="12" customHeight="1">
      <c r="A123" s="9">
        <v>445</v>
      </c>
      <c r="B123" s="9" t="s">
        <v>2</v>
      </c>
      <c r="C123" s="10" t="s">
        <v>48</v>
      </c>
      <c r="D123" s="11">
        <f aca="true" t="shared" si="30" ref="D123:I123">SUM(D124:D126)</f>
        <v>83456.3</v>
      </c>
      <c r="E123" s="11">
        <f t="shared" si="30"/>
        <v>0</v>
      </c>
      <c r="F123" s="11">
        <f t="shared" si="30"/>
        <v>83456.3</v>
      </c>
      <c r="G123" s="11">
        <f t="shared" si="30"/>
        <v>93169.3</v>
      </c>
      <c r="H123" s="12">
        <f t="shared" si="30"/>
        <v>0</v>
      </c>
      <c r="I123" s="12">
        <f t="shared" si="30"/>
        <v>93169.3</v>
      </c>
      <c r="K123" s="2">
        <v>1</v>
      </c>
    </row>
    <row r="124" spans="1:11" ht="12" customHeight="1">
      <c r="A124" s="13">
        <f>A123</f>
        <v>445</v>
      </c>
      <c r="B124" s="14"/>
      <c r="C124" s="15" t="s">
        <v>3</v>
      </c>
      <c r="D124" s="17">
        <v>0</v>
      </c>
      <c r="E124" s="17"/>
      <c r="F124" s="17">
        <f>D124+E124</f>
        <v>0</v>
      </c>
      <c r="G124" s="17">
        <v>0</v>
      </c>
      <c r="H124" s="16"/>
      <c r="I124" s="16">
        <f>G124+H124</f>
        <v>0</v>
      </c>
      <c r="K124" s="2">
        <v>2</v>
      </c>
    </row>
    <row r="125" spans="1:11" ht="12" customHeight="1">
      <c r="A125" s="13">
        <f>A124</f>
        <v>445</v>
      </c>
      <c r="B125" s="14"/>
      <c r="C125" s="15" t="s">
        <v>4</v>
      </c>
      <c r="D125" s="17">
        <v>83456.3</v>
      </c>
      <c r="E125" s="17"/>
      <c r="F125" s="17">
        <f>D125+E125</f>
        <v>83456.3</v>
      </c>
      <c r="G125" s="17">
        <v>93169.3</v>
      </c>
      <c r="H125" s="16"/>
      <c r="I125" s="16">
        <f>G125+H125</f>
        <v>93169.3</v>
      </c>
      <c r="K125" s="2">
        <v>3</v>
      </c>
    </row>
    <row r="126" spans="1:11" ht="12" customHeight="1">
      <c r="A126" s="13">
        <f>A125</f>
        <v>445</v>
      </c>
      <c r="B126" s="14"/>
      <c r="C126" s="18" t="s">
        <v>5</v>
      </c>
      <c r="D126" s="19">
        <v>0</v>
      </c>
      <c r="E126" s="19"/>
      <c r="F126" s="19">
        <f>D126+E126</f>
        <v>0</v>
      </c>
      <c r="G126" s="19">
        <v>0</v>
      </c>
      <c r="H126" s="20"/>
      <c r="I126" s="20">
        <f>G126+H126</f>
        <v>0</v>
      </c>
      <c r="K126" s="2">
        <v>4</v>
      </c>
    </row>
    <row r="127" spans="1:11" ht="12" customHeight="1">
      <c r="A127" s="9">
        <v>509</v>
      </c>
      <c r="B127" s="9" t="s">
        <v>2</v>
      </c>
      <c r="C127" s="10" t="s">
        <v>49</v>
      </c>
      <c r="D127" s="11">
        <f aca="true" t="shared" si="31" ref="D127:I127">SUM(D128:D130)</f>
        <v>8240.8</v>
      </c>
      <c r="E127" s="11">
        <f t="shared" si="31"/>
        <v>0</v>
      </c>
      <c r="F127" s="11">
        <f t="shared" si="31"/>
        <v>8240.8</v>
      </c>
      <c r="G127" s="11">
        <f t="shared" si="31"/>
        <v>9843.5</v>
      </c>
      <c r="H127" s="12">
        <f t="shared" si="31"/>
        <v>0</v>
      </c>
      <c r="I127" s="12">
        <f t="shared" si="31"/>
        <v>9843.5</v>
      </c>
      <c r="K127" s="2">
        <v>1</v>
      </c>
    </row>
    <row r="128" spans="1:11" ht="12" customHeight="1">
      <c r="A128" s="13">
        <f>A127</f>
        <v>509</v>
      </c>
      <c r="B128" s="14"/>
      <c r="C128" s="15" t="s">
        <v>3</v>
      </c>
      <c r="D128" s="17">
        <v>6630</v>
      </c>
      <c r="E128" s="17"/>
      <c r="F128" s="17">
        <f>D128+E128</f>
        <v>6630</v>
      </c>
      <c r="G128" s="17">
        <v>8232.7</v>
      </c>
      <c r="H128" s="16"/>
      <c r="I128" s="16">
        <f>G128+H128</f>
        <v>8232.7</v>
      </c>
      <c r="K128" s="2">
        <v>2</v>
      </c>
    </row>
    <row r="129" spans="1:11" ht="12" customHeight="1">
      <c r="A129" s="13">
        <f>A128</f>
        <v>509</v>
      </c>
      <c r="B129" s="14"/>
      <c r="C129" s="15" t="s">
        <v>4</v>
      </c>
      <c r="D129" s="17">
        <v>1610.8</v>
      </c>
      <c r="E129" s="17"/>
      <c r="F129" s="17">
        <f>D129+E129</f>
        <v>1610.8</v>
      </c>
      <c r="G129" s="17">
        <v>1610.8</v>
      </c>
      <c r="H129" s="16"/>
      <c r="I129" s="16">
        <f>G129+H129</f>
        <v>1610.8</v>
      </c>
      <c r="K129" s="2">
        <v>3</v>
      </c>
    </row>
    <row r="130" spans="1:11" ht="12" customHeight="1">
      <c r="A130" s="13">
        <f>A129</f>
        <v>509</v>
      </c>
      <c r="B130" s="14"/>
      <c r="C130" s="18" t="s">
        <v>5</v>
      </c>
      <c r="D130" s="19">
        <v>0</v>
      </c>
      <c r="E130" s="19"/>
      <c r="F130" s="19">
        <f>D130+E130</f>
        <v>0</v>
      </c>
      <c r="G130" s="19">
        <v>0</v>
      </c>
      <c r="H130" s="20"/>
      <c r="I130" s="20">
        <f>G130+H130</f>
        <v>0</v>
      </c>
      <c r="K130" s="2">
        <v>4</v>
      </c>
    </row>
    <row r="131" spans="1:11" ht="12" customHeight="1">
      <c r="A131" s="9">
        <v>587</v>
      </c>
      <c r="B131" s="9" t="s">
        <v>2</v>
      </c>
      <c r="C131" s="10" t="s">
        <v>50</v>
      </c>
      <c r="D131" s="12">
        <f aca="true" t="shared" si="32" ref="D131:I131">SUM(D132:D134)</f>
        <v>42321.1</v>
      </c>
      <c r="E131" s="12">
        <f t="shared" si="32"/>
        <v>0</v>
      </c>
      <c r="F131" s="12">
        <f t="shared" si="32"/>
        <v>42321.1</v>
      </c>
      <c r="G131" s="11">
        <f t="shared" si="32"/>
        <v>45393.2</v>
      </c>
      <c r="H131" s="12">
        <f t="shared" si="32"/>
        <v>0</v>
      </c>
      <c r="I131" s="12">
        <f t="shared" si="32"/>
        <v>45393.2</v>
      </c>
      <c r="K131" s="2">
        <v>1</v>
      </c>
    </row>
    <row r="132" spans="1:11" ht="12" customHeight="1">
      <c r="A132" s="13">
        <f>A131</f>
        <v>587</v>
      </c>
      <c r="B132" s="14"/>
      <c r="C132" s="15" t="s">
        <v>3</v>
      </c>
      <c r="D132" s="16">
        <v>19068.6</v>
      </c>
      <c r="E132" s="16"/>
      <c r="F132" s="16">
        <f>D132+E132</f>
        <v>19068.6</v>
      </c>
      <c r="G132" s="17">
        <v>23112.8</v>
      </c>
      <c r="H132" s="16"/>
      <c r="I132" s="16">
        <f>G132+H132</f>
        <v>23112.8</v>
      </c>
      <c r="K132" s="2">
        <v>2</v>
      </c>
    </row>
    <row r="133" spans="1:11" ht="12" customHeight="1">
      <c r="A133" s="13">
        <f>A132</f>
        <v>587</v>
      </c>
      <c r="B133" s="14"/>
      <c r="C133" s="15" t="s">
        <v>4</v>
      </c>
      <c r="D133" s="16">
        <v>23252.5</v>
      </c>
      <c r="E133" s="16"/>
      <c r="F133" s="16">
        <f>D133+E133</f>
        <v>23252.5</v>
      </c>
      <c r="G133" s="17">
        <v>22280.4</v>
      </c>
      <c r="H133" s="16"/>
      <c r="I133" s="16">
        <f>G133+H133</f>
        <v>22280.4</v>
      </c>
      <c r="K133" s="2">
        <v>3</v>
      </c>
    </row>
    <row r="134" spans="1:11" ht="12" customHeight="1">
      <c r="A134" s="13">
        <f>A133</f>
        <v>587</v>
      </c>
      <c r="B134" s="14"/>
      <c r="C134" s="18" t="s">
        <v>5</v>
      </c>
      <c r="D134" s="20">
        <v>0</v>
      </c>
      <c r="E134" s="20"/>
      <c r="F134" s="20">
        <f>D134+E134</f>
        <v>0</v>
      </c>
      <c r="G134" s="19">
        <v>0</v>
      </c>
      <c r="H134" s="20"/>
      <c r="I134" s="20">
        <f>G134+H134</f>
        <v>0</v>
      </c>
      <c r="K134" s="2">
        <v>4</v>
      </c>
    </row>
    <row r="135" spans="1:12" ht="12" customHeight="1">
      <c r="A135" s="9"/>
      <c r="B135" s="9"/>
      <c r="C135" s="21" t="s">
        <v>10</v>
      </c>
      <c r="D135" s="22">
        <f>SUMIF($K$99:$K$134,$L135,D$99:D$134)</f>
        <v>4735138.829</v>
      </c>
      <c r="E135" s="22">
        <f aca="true" t="shared" si="33" ref="E135:F138">SUMIF($K$99:$K$134,$L135,E$99:E$134)</f>
        <v>76016.937</v>
      </c>
      <c r="F135" s="22">
        <f t="shared" si="33"/>
        <v>4811155.765999999</v>
      </c>
      <c r="G135" s="22">
        <f>SUMIF($K$99:$K$134,$L135,G$99:G$134)</f>
        <v>4559071.191</v>
      </c>
      <c r="H135" s="22">
        <f aca="true" t="shared" si="34" ref="H135:I138">SUMIF($K$99:$K$134,$L135,H$99:H$134)</f>
        <v>65248.337</v>
      </c>
      <c r="I135" s="22">
        <f t="shared" si="34"/>
        <v>4624319.528</v>
      </c>
      <c r="L135" s="2">
        <v>1</v>
      </c>
    </row>
    <row r="136" spans="1:12" ht="12" customHeight="1">
      <c r="A136" s="13"/>
      <c r="B136" s="14"/>
      <c r="C136" s="23" t="s">
        <v>3</v>
      </c>
      <c r="D136" s="22">
        <f>SUMIF($K$99:$K$134,$L136,D$99:D$134)</f>
        <v>722003.7</v>
      </c>
      <c r="E136" s="22">
        <f t="shared" si="33"/>
        <v>0</v>
      </c>
      <c r="F136" s="22">
        <f t="shared" si="33"/>
        <v>722003.7</v>
      </c>
      <c r="G136" s="22">
        <f>SUMIF($K$99:$K$134,$L136,G$99:G$134)</f>
        <v>518544</v>
      </c>
      <c r="H136" s="22">
        <f t="shared" si="34"/>
        <v>0</v>
      </c>
      <c r="I136" s="22">
        <f t="shared" si="34"/>
        <v>518544</v>
      </c>
      <c r="L136" s="2">
        <v>2</v>
      </c>
    </row>
    <row r="137" spans="1:12" ht="12" customHeight="1">
      <c r="A137" s="13"/>
      <c r="B137" s="14"/>
      <c r="C137" s="23" t="s">
        <v>4</v>
      </c>
      <c r="D137" s="22">
        <f>SUMIF($K$99:$K$134,$L137,D$99:D$134)</f>
        <v>4000210.529</v>
      </c>
      <c r="E137" s="22">
        <f t="shared" si="33"/>
        <v>76016.937</v>
      </c>
      <c r="F137" s="22">
        <f t="shared" si="33"/>
        <v>4076227.466</v>
      </c>
      <c r="G137" s="22">
        <f>SUMIF($K$99:$K$134,$L137,G$99:G$134)</f>
        <v>4029993.0909999995</v>
      </c>
      <c r="H137" s="22">
        <f t="shared" si="34"/>
        <v>65248.337</v>
      </c>
      <c r="I137" s="22">
        <f t="shared" si="34"/>
        <v>4095241.4279999994</v>
      </c>
      <c r="L137" s="2">
        <v>3</v>
      </c>
    </row>
    <row r="138" spans="1:12" ht="12" customHeight="1">
      <c r="A138" s="13"/>
      <c r="B138" s="14"/>
      <c r="C138" s="26" t="s">
        <v>5</v>
      </c>
      <c r="D138" s="27">
        <f>SUMIF($K$99:$K$134,$L138,D$99:D$134)</f>
        <v>12924.6</v>
      </c>
      <c r="E138" s="27">
        <f t="shared" si="33"/>
        <v>0</v>
      </c>
      <c r="F138" s="27">
        <f t="shared" si="33"/>
        <v>12924.6</v>
      </c>
      <c r="G138" s="27">
        <f>SUMIF($K$99:$K$134,$L138,G$99:G$134)</f>
        <v>10534.1</v>
      </c>
      <c r="H138" s="27">
        <f t="shared" si="34"/>
        <v>0</v>
      </c>
      <c r="I138" s="27">
        <f t="shared" si="34"/>
        <v>10534.1</v>
      </c>
      <c r="L138" s="2">
        <v>4</v>
      </c>
    </row>
    <row r="139" spans="1:9" ht="12" customHeight="1">
      <c r="A139" s="24"/>
      <c r="B139" s="24"/>
      <c r="C139" s="24" t="s">
        <v>11</v>
      </c>
      <c r="D139" s="25"/>
      <c r="E139" s="25"/>
      <c r="F139" s="25"/>
      <c r="G139" s="25"/>
      <c r="H139" s="25"/>
      <c r="I139" s="25"/>
    </row>
    <row r="140" spans="1:11" ht="12" customHeight="1">
      <c r="A140" s="9">
        <v>402</v>
      </c>
      <c r="B140" s="9" t="s">
        <v>2</v>
      </c>
      <c r="C140" s="10" t="s">
        <v>51</v>
      </c>
      <c r="D140" s="11">
        <f aca="true" t="shared" si="35" ref="D140:I140">SUM(D141:D143)</f>
        <v>1511404.8</v>
      </c>
      <c r="E140" s="11">
        <f t="shared" si="35"/>
        <v>0</v>
      </c>
      <c r="F140" s="11">
        <f t="shared" si="35"/>
        <v>1511404.8</v>
      </c>
      <c r="G140" s="11">
        <f t="shared" si="35"/>
        <v>1653560.7</v>
      </c>
      <c r="H140" s="12">
        <f t="shared" si="35"/>
        <v>0</v>
      </c>
      <c r="I140" s="12">
        <f t="shared" si="35"/>
        <v>1653560.7</v>
      </c>
      <c r="K140" s="2">
        <v>1</v>
      </c>
    </row>
    <row r="141" spans="1:11" ht="12" customHeight="1">
      <c r="A141" s="13">
        <f>A140</f>
        <v>402</v>
      </c>
      <c r="B141" s="14"/>
      <c r="C141" s="15" t="s">
        <v>3</v>
      </c>
      <c r="D141" s="17">
        <v>1209176.8</v>
      </c>
      <c r="E141" s="17"/>
      <c r="F141" s="17">
        <f>D141+E141</f>
        <v>1209176.8</v>
      </c>
      <c r="G141" s="17">
        <v>1343324.4</v>
      </c>
      <c r="H141" s="16"/>
      <c r="I141" s="16">
        <f>G141+H141</f>
        <v>1343324.4</v>
      </c>
      <c r="K141" s="2">
        <v>2</v>
      </c>
    </row>
    <row r="142" spans="1:11" ht="12" customHeight="1">
      <c r="A142" s="13">
        <f>A141</f>
        <v>402</v>
      </c>
      <c r="B142" s="14"/>
      <c r="C142" s="15" t="s">
        <v>4</v>
      </c>
      <c r="D142" s="17">
        <v>6745</v>
      </c>
      <c r="E142" s="17"/>
      <c r="F142" s="17">
        <f>D142+E142</f>
        <v>6745</v>
      </c>
      <c r="G142" s="17">
        <v>6745</v>
      </c>
      <c r="H142" s="16"/>
      <c r="I142" s="16">
        <f>G142+H142</f>
        <v>6745</v>
      </c>
      <c r="K142" s="2">
        <v>3</v>
      </c>
    </row>
    <row r="143" spans="1:11" ht="12" customHeight="1">
      <c r="A143" s="13">
        <f>A142</f>
        <v>402</v>
      </c>
      <c r="B143" s="14"/>
      <c r="C143" s="18" t="s">
        <v>5</v>
      </c>
      <c r="D143" s="19">
        <v>295483</v>
      </c>
      <c r="E143" s="19"/>
      <c r="F143" s="19">
        <f>D143+E143</f>
        <v>295483</v>
      </c>
      <c r="G143" s="19">
        <v>303491.3</v>
      </c>
      <c r="H143" s="20"/>
      <c r="I143" s="20">
        <f>G143+H143</f>
        <v>303491.3</v>
      </c>
      <c r="K143" s="2">
        <v>4</v>
      </c>
    </row>
    <row r="144" spans="1:11" ht="12" customHeight="1">
      <c r="A144" s="9">
        <v>406</v>
      </c>
      <c r="B144" s="9" t="s">
        <v>2</v>
      </c>
      <c r="C144" s="10" t="s">
        <v>52</v>
      </c>
      <c r="D144" s="11">
        <f aca="true" t="shared" si="36" ref="D144:I144">SUM(D145:D147)</f>
        <v>139525.1</v>
      </c>
      <c r="E144" s="11">
        <f t="shared" si="36"/>
        <v>0</v>
      </c>
      <c r="F144" s="11">
        <f t="shared" si="36"/>
        <v>139525.1</v>
      </c>
      <c r="G144" s="11">
        <f t="shared" si="36"/>
        <v>220606.2</v>
      </c>
      <c r="H144" s="12">
        <f t="shared" si="36"/>
        <v>0</v>
      </c>
      <c r="I144" s="12">
        <f t="shared" si="36"/>
        <v>220606.2</v>
      </c>
      <c r="K144" s="2">
        <v>1</v>
      </c>
    </row>
    <row r="145" spans="1:11" ht="12" customHeight="1">
      <c r="A145" s="13">
        <f>A144</f>
        <v>406</v>
      </c>
      <c r="B145" s="14"/>
      <c r="C145" s="15" t="s">
        <v>3</v>
      </c>
      <c r="D145" s="17">
        <v>31530.4</v>
      </c>
      <c r="E145" s="17"/>
      <c r="F145" s="17">
        <f>D145+E145</f>
        <v>31530.4</v>
      </c>
      <c r="G145" s="17">
        <v>29123.5</v>
      </c>
      <c r="H145" s="16"/>
      <c r="I145" s="16">
        <f>G145+H145</f>
        <v>29123.5</v>
      </c>
      <c r="K145" s="2">
        <v>2</v>
      </c>
    </row>
    <row r="146" spans="1:11" ht="12" customHeight="1">
      <c r="A146" s="13">
        <f>A145</f>
        <v>406</v>
      </c>
      <c r="B146" s="14"/>
      <c r="C146" s="15" t="s">
        <v>4</v>
      </c>
      <c r="D146" s="17">
        <v>94086.2</v>
      </c>
      <c r="E146" s="17"/>
      <c r="F146" s="17">
        <f>D146+E146</f>
        <v>94086.2</v>
      </c>
      <c r="G146" s="17">
        <v>106197.5</v>
      </c>
      <c r="H146" s="16"/>
      <c r="I146" s="16">
        <f>G146+H146</f>
        <v>106197.5</v>
      </c>
      <c r="K146" s="2">
        <v>3</v>
      </c>
    </row>
    <row r="147" spans="1:11" ht="12" customHeight="1">
      <c r="A147" s="13">
        <f>A146</f>
        <v>406</v>
      </c>
      <c r="B147" s="14"/>
      <c r="C147" s="18" t="s">
        <v>5</v>
      </c>
      <c r="D147" s="19">
        <v>13908.5</v>
      </c>
      <c r="E147" s="19"/>
      <c r="F147" s="19">
        <f>D147+E147</f>
        <v>13908.5</v>
      </c>
      <c r="G147" s="19">
        <v>85285.2</v>
      </c>
      <c r="H147" s="20"/>
      <c r="I147" s="20">
        <f>G147+H147</f>
        <v>85285.2</v>
      </c>
      <c r="K147" s="2">
        <v>4</v>
      </c>
    </row>
    <row r="148" spans="1:11" ht="12" customHeight="1">
      <c r="A148" s="9">
        <v>416</v>
      </c>
      <c r="B148" s="9" t="s">
        <v>2</v>
      </c>
      <c r="C148" s="10" t="s">
        <v>53</v>
      </c>
      <c r="D148" s="11">
        <f aca="true" t="shared" si="37" ref="D148:I148">SUM(D149:D151)</f>
        <v>8659350.3</v>
      </c>
      <c r="E148" s="11">
        <f t="shared" si="37"/>
        <v>0</v>
      </c>
      <c r="F148" s="11">
        <f t="shared" si="37"/>
        <v>8659350.3</v>
      </c>
      <c r="G148" s="11">
        <f t="shared" si="37"/>
        <v>6377459.5</v>
      </c>
      <c r="H148" s="12">
        <f t="shared" si="37"/>
        <v>0</v>
      </c>
      <c r="I148" s="12">
        <f t="shared" si="37"/>
        <v>6377459.5</v>
      </c>
      <c r="K148" s="2">
        <v>1</v>
      </c>
    </row>
    <row r="149" spans="1:11" ht="12" customHeight="1">
      <c r="A149" s="13">
        <f>A148</f>
        <v>416</v>
      </c>
      <c r="B149" s="14"/>
      <c r="C149" s="15" t="s">
        <v>3</v>
      </c>
      <c r="D149" s="17">
        <v>2854201.3</v>
      </c>
      <c r="E149" s="17"/>
      <c r="F149" s="17">
        <f>D149+E149</f>
        <v>2854201.3</v>
      </c>
      <c r="G149" s="17">
        <v>1904069.7</v>
      </c>
      <c r="H149" s="16"/>
      <c r="I149" s="16">
        <f>G149+H149</f>
        <v>1904069.7</v>
      </c>
      <c r="K149" s="2">
        <v>2</v>
      </c>
    </row>
    <row r="150" spans="1:11" ht="12" customHeight="1">
      <c r="A150" s="13">
        <f>A149</f>
        <v>416</v>
      </c>
      <c r="B150" s="14"/>
      <c r="C150" s="15" t="s">
        <v>4</v>
      </c>
      <c r="D150" s="17">
        <v>5805149</v>
      </c>
      <c r="E150" s="17"/>
      <c r="F150" s="17">
        <f>D150+E150</f>
        <v>5805149</v>
      </c>
      <c r="G150" s="17">
        <v>4473389.8</v>
      </c>
      <c r="H150" s="16"/>
      <c r="I150" s="16">
        <f>G150+H150</f>
        <v>4473389.8</v>
      </c>
      <c r="K150" s="2">
        <v>3</v>
      </c>
    </row>
    <row r="151" spans="1:11" ht="12" customHeight="1">
      <c r="A151" s="13">
        <f>A150</f>
        <v>416</v>
      </c>
      <c r="B151" s="14"/>
      <c r="C151" s="18" t="s">
        <v>5</v>
      </c>
      <c r="D151" s="19">
        <v>0</v>
      </c>
      <c r="E151" s="19"/>
      <c r="F151" s="19">
        <f>D151+E151</f>
        <v>0</v>
      </c>
      <c r="G151" s="19">
        <v>0</v>
      </c>
      <c r="H151" s="20"/>
      <c r="I151" s="20">
        <f>G151+H151</f>
        <v>0</v>
      </c>
      <c r="K151" s="2">
        <v>4</v>
      </c>
    </row>
    <row r="152" spans="1:11" ht="12" customHeight="1">
      <c r="A152" s="9">
        <v>418</v>
      </c>
      <c r="B152" s="9" t="s">
        <v>2</v>
      </c>
      <c r="C152" s="10" t="s">
        <v>54</v>
      </c>
      <c r="D152" s="11">
        <f aca="true" t="shared" si="38" ref="D152:I152">SUM(D153:D155)</f>
        <v>1556310.8</v>
      </c>
      <c r="E152" s="11">
        <f t="shared" si="38"/>
        <v>0</v>
      </c>
      <c r="F152" s="11">
        <f t="shared" si="38"/>
        <v>1556310.8</v>
      </c>
      <c r="G152" s="11">
        <f t="shared" si="38"/>
        <v>1810419.767</v>
      </c>
      <c r="H152" s="12">
        <f t="shared" si="38"/>
        <v>0</v>
      </c>
      <c r="I152" s="12">
        <f t="shared" si="38"/>
        <v>1810419.767</v>
      </c>
      <c r="K152" s="2">
        <v>1</v>
      </c>
    </row>
    <row r="153" spans="1:11" ht="12" customHeight="1">
      <c r="A153" s="13">
        <f>A152</f>
        <v>418</v>
      </c>
      <c r="B153" s="14"/>
      <c r="C153" s="15" t="s">
        <v>3</v>
      </c>
      <c r="D153" s="17">
        <v>1142075</v>
      </c>
      <c r="E153" s="17"/>
      <c r="F153" s="17">
        <f>D153+E153</f>
        <v>1142075</v>
      </c>
      <c r="G153" s="16">
        <v>1327143.6</v>
      </c>
      <c r="H153" s="16"/>
      <c r="I153" s="16">
        <f>G153+H153</f>
        <v>1327143.6</v>
      </c>
      <c r="K153" s="2">
        <v>2</v>
      </c>
    </row>
    <row r="154" spans="1:11" ht="12" customHeight="1">
      <c r="A154" s="13">
        <f>A153</f>
        <v>418</v>
      </c>
      <c r="B154" s="14"/>
      <c r="C154" s="15" t="s">
        <v>4</v>
      </c>
      <c r="D154" s="17">
        <v>399724.2</v>
      </c>
      <c r="E154" s="17"/>
      <c r="F154" s="17">
        <f>D154+E154</f>
        <v>399724.2</v>
      </c>
      <c r="G154" s="16">
        <v>469597.9</v>
      </c>
      <c r="H154" s="16"/>
      <c r="I154" s="16">
        <f>G154+H154</f>
        <v>469597.9</v>
      </c>
      <c r="K154" s="2">
        <v>3</v>
      </c>
    </row>
    <row r="155" spans="1:11" ht="12" customHeight="1">
      <c r="A155" s="13">
        <f>A154</f>
        <v>418</v>
      </c>
      <c r="B155" s="14"/>
      <c r="C155" s="18" t="s">
        <v>5</v>
      </c>
      <c r="D155" s="19">
        <v>14511.6</v>
      </c>
      <c r="E155" s="19"/>
      <c r="F155" s="19">
        <f>D155+E155</f>
        <v>14511.6</v>
      </c>
      <c r="G155" s="20">
        <v>13678.267</v>
      </c>
      <c r="H155" s="20"/>
      <c r="I155" s="20">
        <f>G155+H155</f>
        <v>13678.267</v>
      </c>
      <c r="K155" s="2">
        <v>4</v>
      </c>
    </row>
    <row r="156" spans="1:11" ht="12" customHeight="1">
      <c r="A156" s="9">
        <v>420</v>
      </c>
      <c r="B156" s="9" t="s">
        <v>2</v>
      </c>
      <c r="C156" s="10" t="s">
        <v>55</v>
      </c>
      <c r="D156" s="11">
        <f aca="true" t="shared" si="39" ref="D156:I156">SUM(D157:D159)</f>
        <v>3513194.018</v>
      </c>
      <c r="E156" s="11">
        <f t="shared" si="39"/>
        <v>5462925.75</v>
      </c>
      <c r="F156" s="11">
        <f t="shared" si="39"/>
        <v>8976119.768</v>
      </c>
      <c r="G156" s="12">
        <f t="shared" si="39"/>
        <v>3499274.84</v>
      </c>
      <c r="H156" s="12">
        <f t="shared" si="39"/>
        <v>5533095.319</v>
      </c>
      <c r="I156" s="12">
        <f t="shared" si="39"/>
        <v>9032370.159</v>
      </c>
      <c r="K156" s="2">
        <v>1</v>
      </c>
    </row>
    <row r="157" spans="1:11" ht="12" customHeight="1">
      <c r="A157" s="13">
        <f>A156</f>
        <v>420</v>
      </c>
      <c r="B157" s="14"/>
      <c r="C157" s="15" t="s">
        <v>3</v>
      </c>
      <c r="D157" s="17">
        <v>136607.5</v>
      </c>
      <c r="E157" s="17"/>
      <c r="F157" s="17">
        <f>D157+E157</f>
        <v>136607.5</v>
      </c>
      <c r="G157" s="16">
        <v>212261.691</v>
      </c>
      <c r="H157" s="16"/>
      <c r="I157" s="16">
        <f>G157+H157</f>
        <v>212261.691</v>
      </c>
      <c r="K157" s="2">
        <v>2</v>
      </c>
    </row>
    <row r="158" spans="1:11" ht="12" customHeight="1">
      <c r="A158" s="13">
        <f>A157</f>
        <v>420</v>
      </c>
      <c r="B158" s="14"/>
      <c r="C158" s="15" t="s">
        <v>4</v>
      </c>
      <c r="D158" s="17">
        <v>1416550</v>
      </c>
      <c r="E158" s="17">
        <v>4463176.25</v>
      </c>
      <c r="F158" s="17">
        <f>D158+E158</f>
        <v>5879726.25</v>
      </c>
      <c r="G158" s="16">
        <v>1311000.265</v>
      </c>
      <c r="H158" s="16">
        <v>4530709.569</v>
      </c>
      <c r="I158" s="16">
        <f>G158+H158</f>
        <v>5841709.834</v>
      </c>
      <c r="K158" s="2">
        <v>3</v>
      </c>
    </row>
    <row r="159" spans="1:11" ht="12" customHeight="1">
      <c r="A159" s="13">
        <f>A158</f>
        <v>420</v>
      </c>
      <c r="B159" s="14"/>
      <c r="C159" s="18" t="s">
        <v>5</v>
      </c>
      <c r="D159" s="19">
        <v>1960036.518</v>
      </c>
      <c r="E159" s="19">
        <v>999749.5</v>
      </c>
      <c r="F159" s="19">
        <f>D159+E159</f>
        <v>2959786.018</v>
      </c>
      <c r="G159" s="20">
        <v>1976012.884</v>
      </c>
      <c r="H159" s="20">
        <v>1002385.75</v>
      </c>
      <c r="I159" s="20">
        <f>G159+H159</f>
        <v>2978398.634</v>
      </c>
      <c r="K159" s="2">
        <v>4</v>
      </c>
    </row>
    <row r="160" spans="1:11" ht="12" customHeight="1">
      <c r="A160" s="9">
        <v>422</v>
      </c>
      <c r="B160" s="9" t="s">
        <v>2</v>
      </c>
      <c r="C160" s="10" t="s">
        <v>56</v>
      </c>
      <c r="D160" s="11">
        <f aca="true" t="shared" si="40" ref="D160:I160">SUM(D161:D163)</f>
        <v>525401.707</v>
      </c>
      <c r="E160" s="11">
        <f t="shared" si="40"/>
        <v>886355.6000000001</v>
      </c>
      <c r="F160" s="11">
        <f t="shared" si="40"/>
        <v>1411757.3069999998</v>
      </c>
      <c r="G160" s="12">
        <f t="shared" si="40"/>
        <v>546372.714</v>
      </c>
      <c r="H160" s="12">
        <f t="shared" si="40"/>
        <v>1076799.699</v>
      </c>
      <c r="I160" s="12">
        <f t="shared" si="40"/>
        <v>1623172.413</v>
      </c>
      <c r="K160" s="2">
        <v>1</v>
      </c>
    </row>
    <row r="161" spans="1:11" ht="12" customHeight="1">
      <c r="A161" s="13">
        <f>A160</f>
        <v>422</v>
      </c>
      <c r="B161" s="14"/>
      <c r="C161" s="15" t="s">
        <v>3</v>
      </c>
      <c r="D161" s="17">
        <v>96199.9</v>
      </c>
      <c r="E161" s="17"/>
      <c r="F161" s="17">
        <f>D161+E161</f>
        <v>96199.9</v>
      </c>
      <c r="G161" s="16">
        <v>67003.7</v>
      </c>
      <c r="H161" s="16"/>
      <c r="I161" s="16">
        <f>G161+H161</f>
        <v>67003.7</v>
      </c>
      <c r="K161" s="2">
        <v>2</v>
      </c>
    </row>
    <row r="162" spans="1:11" ht="12" customHeight="1">
      <c r="A162" s="13">
        <f>A161</f>
        <v>422</v>
      </c>
      <c r="B162" s="14"/>
      <c r="C162" s="15" t="s">
        <v>4</v>
      </c>
      <c r="D162" s="17">
        <v>361643.24</v>
      </c>
      <c r="E162" s="17">
        <v>820428.876</v>
      </c>
      <c r="F162" s="17">
        <f>D162+E162</f>
        <v>1182072.116</v>
      </c>
      <c r="G162" s="16">
        <v>386109.066</v>
      </c>
      <c r="H162" s="16">
        <v>940449.656</v>
      </c>
      <c r="I162" s="16">
        <f>G162+H162</f>
        <v>1326558.722</v>
      </c>
      <c r="K162" s="2">
        <v>3</v>
      </c>
    </row>
    <row r="163" spans="1:11" ht="12" customHeight="1">
      <c r="A163" s="13">
        <f>A162</f>
        <v>422</v>
      </c>
      <c r="B163" s="14"/>
      <c r="C163" s="18" t="s">
        <v>5</v>
      </c>
      <c r="D163" s="19">
        <v>67558.567</v>
      </c>
      <c r="E163" s="19">
        <v>65926.724</v>
      </c>
      <c r="F163" s="19">
        <f>D163+E163</f>
        <v>133485.291</v>
      </c>
      <c r="G163" s="20">
        <v>93259.948</v>
      </c>
      <c r="H163" s="20">
        <v>136350.043</v>
      </c>
      <c r="I163" s="20">
        <f>G163+H163</f>
        <v>229609.991</v>
      </c>
      <c r="K163" s="2">
        <v>4</v>
      </c>
    </row>
    <row r="164" spans="1:11" ht="12" customHeight="1">
      <c r="A164" s="9">
        <v>426</v>
      </c>
      <c r="B164" s="9" t="s">
        <v>2</v>
      </c>
      <c r="C164" s="10" t="s">
        <v>57</v>
      </c>
      <c r="D164" s="11">
        <f aca="true" t="shared" si="41" ref="D164:I164">SUM(D165:D167)</f>
        <v>1816234.375</v>
      </c>
      <c r="E164" s="11">
        <f t="shared" si="41"/>
        <v>0</v>
      </c>
      <c r="F164" s="11">
        <f t="shared" si="41"/>
        <v>1816234.375</v>
      </c>
      <c r="G164" s="12">
        <f t="shared" si="41"/>
        <v>1834660.265</v>
      </c>
      <c r="H164" s="12">
        <f t="shared" si="41"/>
        <v>0</v>
      </c>
      <c r="I164" s="12">
        <f t="shared" si="41"/>
        <v>1834660.265</v>
      </c>
      <c r="K164" s="2">
        <v>1</v>
      </c>
    </row>
    <row r="165" spans="1:11" ht="12" customHeight="1">
      <c r="A165" s="13">
        <f>A164</f>
        <v>426</v>
      </c>
      <c r="B165" s="14"/>
      <c r="C165" s="15" t="s">
        <v>3</v>
      </c>
      <c r="D165" s="17">
        <v>1594134.375</v>
      </c>
      <c r="E165" s="17"/>
      <c r="F165" s="17">
        <f>D165+E165</f>
        <v>1594134.375</v>
      </c>
      <c r="G165" s="16">
        <v>1642560.265</v>
      </c>
      <c r="H165" s="16"/>
      <c r="I165" s="16">
        <f>G165+H165</f>
        <v>1642560.265</v>
      </c>
      <c r="K165" s="2">
        <v>2</v>
      </c>
    </row>
    <row r="166" spans="1:11" ht="12" customHeight="1">
      <c r="A166" s="13">
        <f>A165</f>
        <v>426</v>
      </c>
      <c r="B166" s="14"/>
      <c r="C166" s="15" t="s">
        <v>4</v>
      </c>
      <c r="D166" s="17">
        <v>152100</v>
      </c>
      <c r="E166" s="17"/>
      <c r="F166" s="17">
        <f>D166+E166</f>
        <v>152100</v>
      </c>
      <c r="G166" s="16">
        <v>142100</v>
      </c>
      <c r="H166" s="16"/>
      <c r="I166" s="16">
        <f>G166+H166</f>
        <v>142100</v>
      </c>
      <c r="K166" s="2">
        <v>3</v>
      </c>
    </row>
    <row r="167" spans="1:11" ht="12" customHeight="1">
      <c r="A167" s="13">
        <f>A166</f>
        <v>426</v>
      </c>
      <c r="B167" s="14"/>
      <c r="C167" s="18" t="s">
        <v>5</v>
      </c>
      <c r="D167" s="19">
        <v>70000</v>
      </c>
      <c r="E167" s="19"/>
      <c r="F167" s="19">
        <f>D167+E167</f>
        <v>70000</v>
      </c>
      <c r="G167" s="20">
        <v>50000</v>
      </c>
      <c r="H167" s="20"/>
      <c r="I167" s="20">
        <f>G167+H167</f>
        <v>50000</v>
      </c>
      <c r="K167" s="2">
        <v>4</v>
      </c>
    </row>
    <row r="168" spans="1:11" ht="12" customHeight="1">
      <c r="A168" s="9">
        <v>425</v>
      </c>
      <c r="B168" s="9" t="s">
        <v>2</v>
      </c>
      <c r="C168" s="10" t="s">
        <v>58</v>
      </c>
      <c r="D168" s="11">
        <f aca="true" t="shared" si="42" ref="D168:I168">SUM(D169:D171)</f>
        <v>121962.6</v>
      </c>
      <c r="E168" s="11">
        <f t="shared" si="42"/>
        <v>0</v>
      </c>
      <c r="F168" s="11">
        <f t="shared" si="42"/>
        <v>121962.6</v>
      </c>
      <c r="G168" s="12">
        <f t="shared" si="42"/>
        <v>134354.9</v>
      </c>
      <c r="H168" s="12">
        <f t="shared" si="42"/>
        <v>0</v>
      </c>
      <c r="I168" s="12">
        <f t="shared" si="42"/>
        <v>134354.9</v>
      </c>
      <c r="K168" s="2">
        <v>1</v>
      </c>
    </row>
    <row r="169" spans="1:11" ht="12" customHeight="1">
      <c r="A169" s="13">
        <f>A168</f>
        <v>425</v>
      </c>
      <c r="B169" s="14"/>
      <c r="C169" s="15" t="s">
        <v>3</v>
      </c>
      <c r="D169" s="17">
        <v>108962.6</v>
      </c>
      <c r="E169" s="17"/>
      <c r="F169" s="17">
        <f>D169+E169</f>
        <v>108962.6</v>
      </c>
      <c r="G169" s="16">
        <v>121354.9</v>
      </c>
      <c r="H169" s="16"/>
      <c r="I169" s="16">
        <f>G169+H169</f>
        <v>121354.9</v>
      </c>
      <c r="K169" s="2">
        <v>2</v>
      </c>
    </row>
    <row r="170" spans="1:11" ht="12" customHeight="1">
      <c r="A170" s="13">
        <f>A169</f>
        <v>425</v>
      </c>
      <c r="B170" s="14"/>
      <c r="C170" s="15" t="s">
        <v>4</v>
      </c>
      <c r="D170" s="17">
        <v>13000</v>
      </c>
      <c r="E170" s="17"/>
      <c r="F170" s="17">
        <f>D170+E170</f>
        <v>13000</v>
      </c>
      <c r="G170" s="16">
        <v>13000</v>
      </c>
      <c r="H170" s="16"/>
      <c r="I170" s="16">
        <f>G170+H170</f>
        <v>13000</v>
      </c>
      <c r="K170" s="2">
        <v>3</v>
      </c>
    </row>
    <row r="171" spans="1:11" ht="12" customHeight="1">
      <c r="A171" s="13">
        <f>A170</f>
        <v>425</v>
      </c>
      <c r="B171" s="14"/>
      <c r="C171" s="18" t="s">
        <v>5</v>
      </c>
      <c r="D171" s="19">
        <v>0</v>
      </c>
      <c r="E171" s="19"/>
      <c r="F171" s="19">
        <f>D171+E171</f>
        <v>0</v>
      </c>
      <c r="G171" s="20">
        <v>0</v>
      </c>
      <c r="H171" s="20"/>
      <c r="I171" s="20">
        <f>G171+H171</f>
        <v>0</v>
      </c>
      <c r="K171" s="2">
        <v>4</v>
      </c>
    </row>
    <row r="172" spans="1:11" ht="12" customHeight="1">
      <c r="A172" s="9">
        <v>427</v>
      </c>
      <c r="B172" s="9" t="s">
        <v>2</v>
      </c>
      <c r="C172" s="10" t="s">
        <v>59</v>
      </c>
      <c r="D172" s="11">
        <f aca="true" t="shared" si="43" ref="D172:I172">SUM(D173:D175)</f>
        <v>3238487.1</v>
      </c>
      <c r="E172" s="11">
        <f t="shared" si="43"/>
        <v>0</v>
      </c>
      <c r="F172" s="11">
        <f t="shared" si="43"/>
        <v>3238487.1</v>
      </c>
      <c r="G172" s="12">
        <f t="shared" si="43"/>
        <v>540487.1</v>
      </c>
      <c r="H172" s="12">
        <f t="shared" si="43"/>
        <v>0</v>
      </c>
      <c r="I172" s="12">
        <f t="shared" si="43"/>
        <v>540487.1</v>
      </c>
      <c r="K172" s="2">
        <v>1</v>
      </c>
    </row>
    <row r="173" spans="1:11" ht="12" customHeight="1">
      <c r="A173" s="13">
        <f>A172</f>
        <v>427</v>
      </c>
      <c r="B173" s="14"/>
      <c r="C173" s="15" t="s">
        <v>3</v>
      </c>
      <c r="D173" s="17">
        <v>79200</v>
      </c>
      <c r="E173" s="17"/>
      <c r="F173" s="17">
        <f>D173+E173</f>
        <v>79200</v>
      </c>
      <c r="G173" s="17">
        <v>21200</v>
      </c>
      <c r="H173" s="16"/>
      <c r="I173" s="16">
        <f>G173+H173</f>
        <v>21200</v>
      </c>
      <c r="K173" s="2">
        <v>2</v>
      </c>
    </row>
    <row r="174" spans="1:11" ht="12" customHeight="1">
      <c r="A174" s="13">
        <f>A173</f>
        <v>427</v>
      </c>
      <c r="B174" s="14"/>
      <c r="C174" s="15" t="s">
        <v>4</v>
      </c>
      <c r="D174" s="17">
        <v>4000</v>
      </c>
      <c r="E174" s="17"/>
      <c r="F174" s="17">
        <f>D174+E174</f>
        <v>4000</v>
      </c>
      <c r="G174" s="17">
        <v>4000</v>
      </c>
      <c r="H174" s="16"/>
      <c r="I174" s="16">
        <f>G174+H174</f>
        <v>4000</v>
      </c>
      <c r="K174" s="2">
        <v>3</v>
      </c>
    </row>
    <row r="175" spans="1:11" ht="12" customHeight="1">
      <c r="A175" s="13">
        <f>A174</f>
        <v>427</v>
      </c>
      <c r="B175" s="14"/>
      <c r="C175" s="18" t="s">
        <v>5</v>
      </c>
      <c r="D175" s="19">
        <v>3155287.1</v>
      </c>
      <c r="E175" s="19"/>
      <c r="F175" s="19">
        <f>D175+E175</f>
        <v>3155287.1</v>
      </c>
      <c r="G175" s="19">
        <v>515287.1</v>
      </c>
      <c r="H175" s="20"/>
      <c r="I175" s="20">
        <f>G175+H175</f>
        <v>515287.1</v>
      </c>
      <c r="K175" s="2">
        <v>4</v>
      </c>
    </row>
    <row r="176" spans="1:11" ht="12" customHeight="1">
      <c r="A176" s="9">
        <v>440</v>
      </c>
      <c r="B176" s="9" t="s">
        <v>2</v>
      </c>
      <c r="C176" s="10" t="s">
        <v>60</v>
      </c>
      <c r="D176" s="12">
        <f aca="true" t="shared" si="44" ref="D176:I176">SUM(D177:D179)</f>
        <v>130188.4</v>
      </c>
      <c r="E176" s="12">
        <f t="shared" si="44"/>
        <v>0</v>
      </c>
      <c r="F176" s="12">
        <f t="shared" si="44"/>
        <v>130188.4</v>
      </c>
      <c r="G176" s="11">
        <f t="shared" si="44"/>
        <v>139914.6</v>
      </c>
      <c r="H176" s="12">
        <f t="shared" si="44"/>
        <v>0</v>
      </c>
      <c r="I176" s="12">
        <f t="shared" si="44"/>
        <v>139914.6</v>
      </c>
      <c r="K176" s="2">
        <v>1</v>
      </c>
    </row>
    <row r="177" spans="1:11" ht="12" customHeight="1">
      <c r="A177" s="13">
        <f>A176</f>
        <v>440</v>
      </c>
      <c r="B177" s="14"/>
      <c r="C177" s="15" t="s">
        <v>3</v>
      </c>
      <c r="D177" s="16">
        <v>0</v>
      </c>
      <c r="E177" s="16"/>
      <c r="F177" s="16">
        <f>D177+E177</f>
        <v>0</v>
      </c>
      <c r="G177" s="17">
        <v>0</v>
      </c>
      <c r="H177" s="16"/>
      <c r="I177" s="16">
        <f>G177+H177</f>
        <v>0</v>
      </c>
      <c r="K177" s="2">
        <v>2</v>
      </c>
    </row>
    <row r="178" spans="1:11" ht="12" customHeight="1">
      <c r="A178" s="13">
        <f>A177</f>
        <v>440</v>
      </c>
      <c r="B178" s="14"/>
      <c r="C178" s="15" t="s">
        <v>4</v>
      </c>
      <c r="D178" s="16">
        <v>130188.4</v>
      </c>
      <c r="E178" s="16"/>
      <c r="F178" s="16">
        <f>D178+E178</f>
        <v>130188.4</v>
      </c>
      <c r="G178" s="17">
        <v>139914.6</v>
      </c>
      <c r="H178" s="16"/>
      <c r="I178" s="16">
        <f>G178+H178</f>
        <v>139914.6</v>
      </c>
      <c r="K178" s="2">
        <v>3</v>
      </c>
    </row>
    <row r="179" spans="1:11" ht="12" customHeight="1">
      <c r="A179" s="13">
        <f>A178</f>
        <v>440</v>
      </c>
      <c r="B179" s="14"/>
      <c r="C179" s="18" t="s">
        <v>5</v>
      </c>
      <c r="D179" s="20">
        <v>0</v>
      </c>
      <c r="E179" s="20"/>
      <c r="F179" s="20">
        <f>D179+E179</f>
        <v>0</v>
      </c>
      <c r="G179" s="19">
        <v>0</v>
      </c>
      <c r="H179" s="20"/>
      <c r="I179" s="20">
        <f>G179+H179</f>
        <v>0</v>
      </c>
      <c r="K179" s="2">
        <v>4</v>
      </c>
    </row>
    <row r="180" spans="1:11" ht="12" customHeight="1">
      <c r="A180" s="9">
        <v>442</v>
      </c>
      <c r="B180" s="9" t="s">
        <v>2</v>
      </c>
      <c r="C180" s="10" t="s">
        <v>61</v>
      </c>
      <c r="D180" s="11">
        <f aca="true" t="shared" si="45" ref="D180:I180">SUM(D181:D183)</f>
        <v>17113.2</v>
      </c>
      <c r="E180" s="11">
        <f t="shared" si="45"/>
        <v>0</v>
      </c>
      <c r="F180" s="11">
        <f t="shared" si="45"/>
        <v>17113.2</v>
      </c>
      <c r="G180" s="11">
        <f t="shared" si="45"/>
        <v>20813.2</v>
      </c>
      <c r="H180" s="12">
        <f t="shared" si="45"/>
        <v>0</v>
      </c>
      <c r="I180" s="12">
        <f t="shared" si="45"/>
        <v>20813.2</v>
      </c>
      <c r="K180" s="2">
        <v>1</v>
      </c>
    </row>
    <row r="181" spans="1:11" ht="12" customHeight="1">
      <c r="A181" s="13">
        <f>A180</f>
        <v>442</v>
      </c>
      <c r="B181" s="14"/>
      <c r="C181" s="15" t="s">
        <v>3</v>
      </c>
      <c r="D181" s="17">
        <v>11718.4</v>
      </c>
      <c r="E181" s="17"/>
      <c r="F181" s="17">
        <f>D181+E181</f>
        <v>11718.4</v>
      </c>
      <c r="G181" s="17">
        <v>15418.4</v>
      </c>
      <c r="H181" s="16"/>
      <c r="I181" s="16">
        <f>G181+H181</f>
        <v>15418.4</v>
      </c>
      <c r="K181" s="2">
        <v>2</v>
      </c>
    </row>
    <row r="182" spans="1:11" ht="12" customHeight="1">
      <c r="A182" s="13">
        <f>A181</f>
        <v>442</v>
      </c>
      <c r="B182" s="14"/>
      <c r="C182" s="15" t="s">
        <v>4</v>
      </c>
      <c r="D182" s="17">
        <v>600</v>
      </c>
      <c r="E182" s="17"/>
      <c r="F182" s="17">
        <f>D182+E182</f>
        <v>600</v>
      </c>
      <c r="G182" s="17">
        <v>600</v>
      </c>
      <c r="H182" s="16"/>
      <c r="I182" s="16">
        <f>G182+H182</f>
        <v>600</v>
      </c>
      <c r="K182" s="2">
        <v>3</v>
      </c>
    </row>
    <row r="183" spans="1:11" ht="12" customHeight="1">
      <c r="A183" s="13">
        <f>A182</f>
        <v>442</v>
      </c>
      <c r="B183" s="14"/>
      <c r="C183" s="18" t="s">
        <v>5</v>
      </c>
      <c r="D183" s="19">
        <v>4794.8</v>
      </c>
      <c r="E183" s="19"/>
      <c r="F183" s="19">
        <f>D183+E183</f>
        <v>4794.8</v>
      </c>
      <c r="G183" s="19">
        <v>4794.8</v>
      </c>
      <c r="H183" s="20"/>
      <c r="I183" s="20">
        <f>G183+H183</f>
        <v>4794.8</v>
      </c>
      <c r="K183" s="2">
        <v>4</v>
      </c>
    </row>
    <row r="184" spans="1:11" ht="12" customHeight="1">
      <c r="A184" s="9">
        <v>444</v>
      </c>
      <c r="B184" s="9" t="s">
        <v>2</v>
      </c>
      <c r="C184" s="10" t="s">
        <v>62</v>
      </c>
      <c r="D184" s="11">
        <f aca="true" t="shared" si="46" ref="D184:I184">SUM(D185:D187)</f>
        <v>11307452.7</v>
      </c>
      <c r="E184" s="11">
        <f t="shared" si="46"/>
        <v>0</v>
      </c>
      <c r="F184" s="11">
        <f t="shared" si="46"/>
        <v>11307452.7</v>
      </c>
      <c r="G184" s="11">
        <f t="shared" si="46"/>
        <v>12299814.431000002</v>
      </c>
      <c r="H184" s="12">
        <f t="shared" si="46"/>
        <v>0</v>
      </c>
      <c r="I184" s="12">
        <f t="shared" si="46"/>
        <v>12299814.431000002</v>
      </c>
      <c r="K184" s="2">
        <v>1</v>
      </c>
    </row>
    <row r="185" spans="1:11" ht="12" customHeight="1">
      <c r="A185" s="13">
        <f>A184</f>
        <v>444</v>
      </c>
      <c r="B185" s="14"/>
      <c r="C185" s="15" t="s">
        <v>3</v>
      </c>
      <c r="D185" s="17">
        <v>4857245.3</v>
      </c>
      <c r="E185" s="17"/>
      <c r="F185" s="17">
        <f>D185+E185</f>
        <v>4857245.3</v>
      </c>
      <c r="G185" s="17">
        <v>5534989.2</v>
      </c>
      <c r="H185" s="16"/>
      <c r="I185" s="16">
        <f>G185+H185</f>
        <v>5534989.2</v>
      </c>
      <c r="K185" s="2">
        <v>2</v>
      </c>
    </row>
    <row r="186" spans="1:11" ht="12" customHeight="1">
      <c r="A186" s="13">
        <f>A185</f>
        <v>444</v>
      </c>
      <c r="B186" s="14"/>
      <c r="C186" s="15" t="s">
        <v>4</v>
      </c>
      <c r="D186" s="17">
        <v>1200797</v>
      </c>
      <c r="E186" s="17"/>
      <c r="F186" s="17">
        <f>D186+E186</f>
        <v>1200797</v>
      </c>
      <c r="G186" s="17">
        <v>1580689.6</v>
      </c>
      <c r="H186" s="16"/>
      <c r="I186" s="16">
        <f>G186+H186</f>
        <v>1580689.6</v>
      </c>
      <c r="K186" s="2">
        <v>3</v>
      </c>
    </row>
    <row r="187" spans="1:11" ht="12" customHeight="1">
      <c r="A187" s="13">
        <f>A186</f>
        <v>444</v>
      </c>
      <c r="B187" s="14"/>
      <c r="C187" s="18" t="s">
        <v>5</v>
      </c>
      <c r="D187" s="20">
        <v>5249410.4</v>
      </c>
      <c r="E187" s="20"/>
      <c r="F187" s="20">
        <f>D187+E187</f>
        <v>5249410.4</v>
      </c>
      <c r="G187" s="19">
        <v>5184135.631</v>
      </c>
      <c r="H187" s="20"/>
      <c r="I187" s="20">
        <f>G187+H187</f>
        <v>5184135.631</v>
      </c>
      <c r="K187" s="2">
        <v>4</v>
      </c>
    </row>
    <row r="188" spans="1:11" ht="12" customHeight="1">
      <c r="A188" s="9">
        <v>446</v>
      </c>
      <c r="B188" s="9" t="s">
        <v>2</v>
      </c>
      <c r="C188" s="10" t="s">
        <v>63</v>
      </c>
      <c r="D188" s="12">
        <f aca="true" t="shared" si="47" ref="D188:I188">SUM(D189:D191)</f>
        <v>59712.7</v>
      </c>
      <c r="E188" s="12">
        <f t="shared" si="47"/>
        <v>0</v>
      </c>
      <c r="F188" s="12">
        <f t="shared" si="47"/>
        <v>59712.7</v>
      </c>
      <c r="G188" s="11">
        <f t="shared" si="47"/>
        <v>67768.4</v>
      </c>
      <c r="H188" s="12">
        <f t="shared" si="47"/>
        <v>0</v>
      </c>
      <c r="I188" s="12">
        <f t="shared" si="47"/>
        <v>67768.4</v>
      </c>
      <c r="K188" s="2">
        <v>1</v>
      </c>
    </row>
    <row r="189" spans="1:11" ht="12" customHeight="1">
      <c r="A189" s="13">
        <f>A188</f>
        <v>446</v>
      </c>
      <c r="B189" s="14"/>
      <c r="C189" s="15" t="s">
        <v>3</v>
      </c>
      <c r="D189" s="16">
        <v>0</v>
      </c>
      <c r="E189" s="16"/>
      <c r="F189" s="16">
        <f>D189+E189</f>
        <v>0</v>
      </c>
      <c r="G189" s="17">
        <v>0</v>
      </c>
      <c r="H189" s="16"/>
      <c r="I189" s="16">
        <f>G189+H189</f>
        <v>0</v>
      </c>
      <c r="K189" s="2">
        <v>2</v>
      </c>
    </row>
    <row r="190" spans="1:11" ht="12" customHeight="1">
      <c r="A190" s="13">
        <f>A189</f>
        <v>446</v>
      </c>
      <c r="B190" s="14"/>
      <c r="C190" s="15" t="s">
        <v>4</v>
      </c>
      <c r="D190" s="16">
        <v>59428.5</v>
      </c>
      <c r="E190" s="16"/>
      <c r="F190" s="16">
        <f>D190+E190</f>
        <v>59428.5</v>
      </c>
      <c r="G190" s="16">
        <v>67768.4</v>
      </c>
      <c r="H190" s="16"/>
      <c r="I190" s="16">
        <f>G190+H190</f>
        <v>67768.4</v>
      </c>
      <c r="K190" s="2">
        <v>3</v>
      </c>
    </row>
    <row r="191" spans="1:11" ht="12" customHeight="1">
      <c r="A191" s="13">
        <f>A190</f>
        <v>446</v>
      </c>
      <c r="B191" s="14"/>
      <c r="C191" s="18" t="s">
        <v>5</v>
      </c>
      <c r="D191" s="20">
        <v>284.2</v>
      </c>
      <c r="E191" s="20"/>
      <c r="F191" s="20">
        <f>D191+E191</f>
        <v>284.2</v>
      </c>
      <c r="G191" s="20">
        <v>0</v>
      </c>
      <c r="H191" s="20"/>
      <c r="I191" s="20">
        <f>G191+H191</f>
        <v>0</v>
      </c>
      <c r="K191" s="2">
        <v>4</v>
      </c>
    </row>
    <row r="192" spans="1:11" ht="12" customHeight="1">
      <c r="A192" s="9">
        <v>448</v>
      </c>
      <c r="B192" s="9" t="s">
        <v>2</v>
      </c>
      <c r="C192" s="10" t="s">
        <v>64</v>
      </c>
      <c r="D192" s="11">
        <f aca="true" t="shared" si="48" ref="D192:I192">SUM(D193:D195)</f>
        <v>716000</v>
      </c>
      <c r="E192" s="11">
        <f t="shared" si="48"/>
        <v>214432.69</v>
      </c>
      <c r="F192" s="11">
        <f t="shared" si="48"/>
        <v>930432.69</v>
      </c>
      <c r="G192" s="12">
        <f t="shared" si="48"/>
        <v>827900</v>
      </c>
      <c r="H192" s="12">
        <f t="shared" si="48"/>
        <v>141390.783</v>
      </c>
      <c r="I192" s="12">
        <f t="shared" si="48"/>
        <v>969290.783</v>
      </c>
      <c r="K192" s="2">
        <v>1</v>
      </c>
    </row>
    <row r="193" spans="1:11" ht="12" customHeight="1">
      <c r="A193" s="13">
        <f>A192</f>
        <v>448</v>
      </c>
      <c r="B193" s="14"/>
      <c r="C193" s="15" t="s">
        <v>3</v>
      </c>
      <c r="D193" s="17">
        <v>60000</v>
      </c>
      <c r="E193" s="17"/>
      <c r="F193" s="17">
        <f>D193+E193</f>
        <v>60000</v>
      </c>
      <c r="G193" s="16">
        <v>27700</v>
      </c>
      <c r="H193" s="16"/>
      <c r="I193" s="16">
        <f>G193+H193</f>
        <v>27700</v>
      </c>
      <c r="K193" s="2">
        <v>2</v>
      </c>
    </row>
    <row r="194" spans="1:11" ht="12" customHeight="1">
      <c r="A194" s="13">
        <f>A193</f>
        <v>448</v>
      </c>
      <c r="B194" s="14"/>
      <c r="C194" s="15" t="s">
        <v>4</v>
      </c>
      <c r="D194" s="17">
        <v>656000</v>
      </c>
      <c r="E194" s="17">
        <v>214432.69</v>
      </c>
      <c r="F194" s="17">
        <f>D194+E194</f>
        <v>870432.69</v>
      </c>
      <c r="G194" s="16">
        <v>800200</v>
      </c>
      <c r="H194" s="16">
        <v>141390.783</v>
      </c>
      <c r="I194" s="16">
        <f>G194+H194</f>
        <v>941590.783</v>
      </c>
      <c r="K194" s="2">
        <v>3</v>
      </c>
    </row>
    <row r="195" spans="1:11" ht="12" customHeight="1">
      <c r="A195" s="13">
        <f>A194</f>
        <v>448</v>
      </c>
      <c r="B195" s="14"/>
      <c r="C195" s="18" t="s">
        <v>5</v>
      </c>
      <c r="D195" s="19">
        <v>0</v>
      </c>
      <c r="E195" s="19"/>
      <c r="F195" s="19">
        <f>D195+E195</f>
        <v>0</v>
      </c>
      <c r="G195" s="20">
        <v>0</v>
      </c>
      <c r="H195" s="20"/>
      <c r="I195" s="20">
        <f>G195+H195</f>
        <v>0</v>
      </c>
      <c r="K195" s="2">
        <v>4</v>
      </c>
    </row>
    <row r="196" spans="1:11" ht="12" customHeight="1">
      <c r="A196" s="9">
        <v>452</v>
      </c>
      <c r="B196" s="9" t="s">
        <v>2</v>
      </c>
      <c r="C196" s="10" t="s">
        <v>65</v>
      </c>
      <c r="D196" s="11">
        <f aca="true" t="shared" si="49" ref="D196:I196">SUM(D197:D199)</f>
        <v>15132.4</v>
      </c>
      <c r="E196" s="11">
        <f t="shared" si="49"/>
        <v>0</v>
      </c>
      <c r="F196" s="11">
        <f t="shared" si="49"/>
        <v>15132.4</v>
      </c>
      <c r="G196" s="12">
        <f t="shared" si="49"/>
        <v>17404.9</v>
      </c>
      <c r="H196" s="12">
        <f t="shared" si="49"/>
        <v>0</v>
      </c>
      <c r="I196" s="12">
        <f t="shared" si="49"/>
        <v>17404.9</v>
      </c>
      <c r="K196" s="2">
        <v>1</v>
      </c>
    </row>
    <row r="197" spans="1:11" ht="12" customHeight="1">
      <c r="A197" s="13">
        <f>A196</f>
        <v>452</v>
      </c>
      <c r="B197" s="14"/>
      <c r="C197" s="15" t="s">
        <v>3</v>
      </c>
      <c r="D197" s="17">
        <v>7493.9</v>
      </c>
      <c r="E197" s="17"/>
      <c r="F197" s="17">
        <f>D197+E197</f>
        <v>7493.9</v>
      </c>
      <c r="G197" s="16">
        <v>9266.5</v>
      </c>
      <c r="H197" s="16"/>
      <c r="I197" s="16">
        <f>G197+H197</f>
        <v>9266.5</v>
      </c>
      <c r="K197" s="2">
        <v>2</v>
      </c>
    </row>
    <row r="198" spans="1:11" ht="12" customHeight="1">
      <c r="A198" s="13">
        <f>A197</f>
        <v>452</v>
      </c>
      <c r="B198" s="14"/>
      <c r="C198" s="15" t="s">
        <v>4</v>
      </c>
      <c r="D198" s="17">
        <v>2238.5</v>
      </c>
      <c r="E198" s="17"/>
      <c r="F198" s="17">
        <f>D198+E198</f>
        <v>2238.5</v>
      </c>
      <c r="G198" s="16">
        <v>2738.4</v>
      </c>
      <c r="H198" s="16"/>
      <c r="I198" s="16">
        <f>G198+H198</f>
        <v>2738.4</v>
      </c>
      <c r="K198" s="2">
        <v>3</v>
      </c>
    </row>
    <row r="199" spans="1:11" ht="12" customHeight="1">
      <c r="A199" s="13">
        <f>A198</f>
        <v>452</v>
      </c>
      <c r="B199" s="14"/>
      <c r="C199" s="18" t="s">
        <v>5</v>
      </c>
      <c r="D199" s="19">
        <v>5400</v>
      </c>
      <c r="E199" s="19"/>
      <c r="F199" s="19">
        <f>D199+E199</f>
        <v>5400</v>
      </c>
      <c r="G199" s="19">
        <v>5400</v>
      </c>
      <c r="H199" s="20"/>
      <c r="I199" s="20">
        <f>G199+H199</f>
        <v>5400</v>
      </c>
      <c r="K199" s="2">
        <v>4</v>
      </c>
    </row>
    <row r="200" spans="1:11" ht="12" customHeight="1">
      <c r="A200" s="9">
        <v>458</v>
      </c>
      <c r="B200" s="9" t="s">
        <v>2</v>
      </c>
      <c r="C200" s="10" t="s">
        <v>66</v>
      </c>
      <c r="D200" s="12">
        <f aca="true" t="shared" si="50" ref="D200:I200">SUM(D201:D203)</f>
        <v>2235940.5</v>
      </c>
      <c r="E200" s="12">
        <f t="shared" si="50"/>
        <v>0</v>
      </c>
      <c r="F200" s="12">
        <f t="shared" si="50"/>
        <v>2235940.5</v>
      </c>
      <c r="G200" s="11">
        <f t="shared" si="50"/>
        <v>2228940.5</v>
      </c>
      <c r="H200" s="12">
        <f t="shared" si="50"/>
        <v>0</v>
      </c>
      <c r="I200" s="12">
        <f t="shared" si="50"/>
        <v>2228940.5</v>
      </c>
      <c r="K200" s="2">
        <v>1</v>
      </c>
    </row>
    <row r="201" spans="1:11" ht="12" customHeight="1">
      <c r="A201" s="13">
        <f>A200</f>
        <v>458</v>
      </c>
      <c r="B201" s="14"/>
      <c r="C201" s="15" t="s">
        <v>3</v>
      </c>
      <c r="D201" s="16">
        <v>0</v>
      </c>
      <c r="E201" s="16"/>
      <c r="F201" s="16">
        <f>D201+E201</f>
        <v>0</v>
      </c>
      <c r="G201" s="17">
        <v>0</v>
      </c>
      <c r="H201" s="16"/>
      <c r="I201" s="16">
        <f>G201+H201</f>
        <v>0</v>
      </c>
      <c r="K201" s="2">
        <v>2</v>
      </c>
    </row>
    <row r="202" spans="1:11" ht="12" customHeight="1">
      <c r="A202" s="13">
        <f>A201</f>
        <v>458</v>
      </c>
      <c r="B202" s="14"/>
      <c r="C202" s="15" t="s">
        <v>4</v>
      </c>
      <c r="D202" s="16">
        <v>2228940.5</v>
      </c>
      <c r="E202" s="16"/>
      <c r="F202" s="16">
        <f>D202+E202</f>
        <v>2228940.5</v>
      </c>
      <c r="G202" s="17">
        <v>2228940.5</v>
      </c>
      <c r="H202" s="16"/>
      <c r="I202" s="16">
        <f>G202+H202</f>
        <v>2228940.5</v>
      </c>
      <c r="K202" s="2">
        <v>3</v>
      </c>
    </row>
    <row r="203" spans="1:11" ht="12" customHeight="1">
      <c r="A203" s="13">
        <f>A202</f>
        <v>458</v>
      </c>
      <c r="B203" s="14"/>
      <c r="C203" s="18" t="s">
        <v>5</v>
      </c>
      <c r="D203" s="20">
        <v>7000</v>
      </c>
      <c r="E203" s="20"/>
      <c r="F203" s="20">
        <f>D203+E203</f>
        <v>7000</v>
      </c>
      <c r="G203" s="19">
        <v>0</v>
      </c>
      <c r="H203" s="20"/>
      <c r="I203" s="20">
        <f>G203+H203</f>
        <v>0</v>
      </c>
      <c r="K203" s="2">
        <v>4</v>
      </c>
    </row>
    <row r="204" spans="1:11" ht="12" customHeight="1">
      <c r="A204" s="9">
        <v>466</v>
      </c>
      <c r="B204" s="9" t="s">
        <v>2</v>
      </c>
      <c r="C204" s="10" t="s">
        <v>67</v>
      </c>
      <c r="D204" s="11">
        <f aca="true" t="shared" si="51" ref="D204:I204">SUM(D205:D207)</f>
        <v>65518.6</v>
      </c>
      <c r="E204" s="11">
        <f t="shared" si="51"/>
        <v>157488.624</v>
      </c>
      <c r="F204" s="11">
        <f t="shared" si="51"/>
        <v>223007.224</v>
      </c>
      <c r="G204" s="11">
        <f t="shared" si="51"/>
        <v>64718.6</v>
      </c>
      <c r="H204" s="12">
        <f t="shared" si="51"/>
        <v>146594.067</v>
      </c>
      <c r="I204" s="12">
        <f t="shared" si="51"/>
        <v>211312.66700000002</v>
      </c>
      <c r="K204" s="2">
        <v>1</v>
      </c>
    </row>
    <row r="205" spans="1:11" ht="12" customHeight="1">
      <c r="A205" s="13">
        <f>A204</f>
        <v>466</v>
      </c>
      <c r="B205" s="14"/>
      <c r="C205" s="15" t="s">
        <v>3</v>
      </c>
      <c r="D205" s="17">
        <v>19007.9</v>
      </c>
      <c r="E205" s="17"/>
      <c r="F205" s="17">
        <f>D205+E205</f>
        <v>19007.9</v>
      </c>
      <c r="G205" s="17">
        <v>18207.9</v>
      </c>
      <c r="H205" s="16"/>
      <c r="I205" s="16">
        <f>G205+H205</f>
        <v>18207.9</v>
      </c>
      <c r="K205" s="2">
        <v>2</v>
      </c>
    </row>
    <row r="206" spans="1:11" ht="12" customHeight="1">
      <c r="A206" s="13">
        <f>A205</f>
        <v>466</v>
      </c>
      <c r="B206" s="14"/>
      <c r="C206" s="15" t="s">
        <v>4</v>
      </c>
      <c r="D206" s="17">
        <v>6100</v>
      </c>
      <c r="E206" s="17">
        <v>157488.624</v>
      </c>
      <c r="F206" s="17">
        <f>D206+E206</f>
        <v>163588.624</v>
      </c>
      <c r="G206" s="17">
        <v>6100</v>
      </c>
      <c r="H206" s="16">
        <v>146594.067</v>
      </c>
      <c r="I206" s="16">
        <f>G206+H206</f>
        <v>152694.067</v>
      </c>
      <c r="K206" s="2">
        <v>3</v>
      </c>
    </row>
    <row r="207" spans="1:11" ht="12" customHeight="1">
      <c r="A207" s="13">
        <f>A206</f>
        <v>466</v>
      </c>
      <c r="B207" s="14"/>
      <c r="C207" s="18" t="s">
        <v>5</v>
      </c>
      <c r="D207" s="19">
        <v>40410.7</v>
      </c>
      <c r="E207" s="19"/>
      <c r="F207" s="19">
        <f>D207+E207</f>
        <v>40410.7</v>
      </c>
      <c r="G207" s="19">
        <v>40410.7</v>
      </c>
      <c r="H207" s="20"/>
      <c r="I207" s="20">
        <f>G207+H207</f>
        <v>40410.7</v>
      </c>
      <c r="K207" s="2">
        <v>4</v>
      </c>
    </row>
    <row r="208" spans="1:11" ht="12" customHeight="1">
      <c r="A208" s="9">
        <v>478</v>
      </c>
      <c r="B208" s="9" t="s">
        <v>2</v>
      </c>
      <c r="C208" s="10" t="s">
        <v>68</v>
      </c>
      <c r="D208" s="11">
        <f aca="true" t="shared" si="52" ref="D208:I208">SUM(D209:D211)</f>
        <v>31864894.098</v>
      </c>
      <c r="E208" s="11">
        <f t="shared" si="52"/>
        <v>0</v>
      </c>
      <c r="F208" s="11">
        <f t="shared" si="52"/>
        <v>31864894.098</v>
      </c>
      <c r="G208" s="11">
        <f t="shared" si="52"/>
        <v>34012355.3</v>
      </c>
      <c r="H208" s="12">
        <f t="shared" si="52"/>
        <v>0</v>
      </c>
      <c r="I208" s="12">
        <f t="shared" si="52"/>
        <v>34012355.3</v>
      </c>
      <c r="K208" s="2">
        <v>1</v>
      </c>
    </row>
    <row r="209" spans="1:11" ht="12" customHeight="1">
      <c r="A209" s="13">
        <f>A208</f>
        <v>478</v>
      </c>
      <c r="B209" s="14"/>
      <c r="C209" s="15" t="s">
        <v>3</v>
      </c>
      <c r="D209" s="17">
        <v>7853215.8</v>
      </c>
      <c r="E209" s="17"/>
      <c r="F209" s="17">
        <f>D209+E209</f>
        <v>7853215.8</v>
      </c>
      <c r="G209" s="17">
        <v>8164974.3</v>
      </c>
      <c r="H209" s="16"/>
      <c r="I209" s="16">
        <f>G209+H209</f>
        <v>8164974.3</v>
      </c>
      <c r="K209" s="2">
        <v>2</v>
      </c>
    </row>
    <row r="210" spans="1:11" ht="12" customHeight="1">
      <c r="A210" s="13">
        <f>A209</f>
        <v>478</v>
      </c>
      <c r="B210" s="14"/>
      <c r="C210" s="15" t="s">
        <v>4</v>
      </c>
      <c r="D210" s="17">
        <v>23458287.3</v>
      </c>
      <c r="E210" s="17"/>
      <c r="F210" s="17">
        <f>D210+E210</f>
        <v>23458287.3</v>
      </c>
      <c r="G210" s="17">
        <v>25327381</v>
      </c>
      <c r="H210" s="16"/>
      <c r="I210" s="16">
        <f>G210+H210</f>
        <v>25327381</v>
      </c>
      <c r="K210" s="2">
        <v>3</v>
      </c>
    </row>
    <row r="211" spans="1:11" ht="12" customHeight="1">
      <c r="A211" s="13">
        <f>A210</f>
        <v>478</v>
      </c>
      <c r="B211" s="14"/>
      <c r="C211" s="18" t="s">
        <v>5</v>
      </c>
      <c r="D211" s="19">
        <v>553390.998</v>
      </c>
      <c r="E211" s="19"/>
      <c r="F211" s="19">
        <f>D211+E211</f>
        <v>553390.998</v>
      </c>
      <c r="G211" s="19">
        <v>520000</v>
      </c>
      <c r="H211" s="20"/>
      <c r="I211" s="20">
        <f>G211+H211</f>
        <v>520000</v>
      </c>
      <c r="K211" s="2">
        <v>4</v>
      </c>
    </row>
    <row r="212" spans="1:11" ht="12" customHeight="1">
      <c r="A212" s="9">
        <v>482</v>
      </c>
      <c r="B212" s="9" t="s">
        <v>2</v>
      </c>
      <c r="C212" s="10" t="s">
        <v>69</v>
      </c>
      <c r="D212" s="11">
        <f aca="true" t="shared" si="53" ref="D212:I212">SUM(D213:D215)</f>
        <v>2883109.1</v>
      </c>
      <c r="E212" s="11">
        <f t="shared" si="53"/>
        <v>15000</v>
      </c>
      <c r="F212" s="11">
        <f t="shared" si="53"/>
        <v>2898109.1</v>
      </c>
      <c r="G212" s="11">
        <f t="shared" si="53"/>
        <v>3043371.5</v>
      </c>
      <c r="H212" s="12">
        <f t="shared" si="53"/>
        <v>15000</v>
      </c>
      <c r="I212" s="12">
        <f t="shared" si="53"/>
        <v>3058371.5</v>
      </c>
      <c r="K212" s="2">
        <v>1</v>
      </c>
    </row>
    <row r="213" spans="1:11" ht="12" customHeight="1">
      <c r="A213" s="13">
        <f>A212</f>
        <v>482</v>
      </c>
      <c r="B213" s="14"/>
      <c r="C213" s="15" t="s">
        <v>3</v>
      </c>
      <c r="D213" s="17">
        <v>181505.5</v>
      </c>
      <c r="E213" s="17"/>
      <c r="F213" s="17">
        <f>D213+E213</f>
        <v>181505.5</v>
      </c>
      <c r="G213" s="17">
        <v>297340.9</v>
      </c>
      <c r="H213" s="16"/>
      <c r="I213" s="16">
        <f>G213+H213</f>
        <v>297340.9</v>
      </c>
      <c r="K213" s="2">
        <v>2</v>
      </c>
    </row>
    <row r="214" spans="1:11" ht="12" customHeight="1">
      <c r="A214" s="13">
        <f>A213</f>
        <v>482</v>
      </c>
      <c r="B214" s="14"/>
      <c r="C214" s="15" t="s">
        <v>4</v>
      </c>
      <c r="D214" s="17">
        <v>246839</v>
      </c>
      <c r="E214" s="17">
        <v>15000</v>
      </c>
      <c r="F214" s="17">
        <f>D214+E214</f>
        <v>261839</v>
      </c>
      <c r="G214" s="17">
        <v>246766</v>
      </c>
      <c r="H214" s="16">
        <v>15000</v>
      </c>
      <c r="I214" s="16">
        <f>G214+H214</f>
        <v>261766</v>
      </c>
      <c r="K214" s="2">
        <v>3</v>
      </c>
    </row>
    <row r="215" spans="1:11" ht="12" customHeight="1">
      <c r="A215" s="13">
        <f>A214</f>
        <v>482</v>
      </c>
      <c r="B215" s="14"/>
      <c r="C215" s="18" t="s">
        <v>5</v>
      </c>
      <c r="D215" s="19">
        <v>2454764.6</v>
      </c>
      <c r="E215" s="19"/>
      <c r="F215" s="19">
        <f>D215+E215</f>
        <v>2454764.6</v>
      </c>
      <c r="G215" s="19">
        <v>2499264.6</v>
      </c>
      <c r="H215" s="20"/>
      <c r="I215" s="20">
        <f>G215+H215</f>
        <v>2499264.6</v>
      </c>
      <c r="K215" s="2">
        <v>4</v>
      </c>
    </row>
    <row r="216" spans="1:11" ht="12" customHeight="1">
      <c r="A216" s="9">
        <v>492</v>
      </c>
      <c r="B216" s="9" t="s">
        <v>2</v>
      </c>
      <c r="C216" s="10" t="s">
        <v>70</v>
      </c>
      <c r="D216" s="11">
        <f aca="true" t="shared" si="54" ref="D216:I216">SUM(D217:D219)</f>
        <v>3950250.9000000004</v>
      </c>
      <c r="E216" s="11">
        <f t="shared" si="54"/>
        <v>150000</v>
      </c>
      <c r="F216" s="11">
        <f t="shared" si="54"/>
        <v>4100250.9000000004</v>
      </c>
      <c r="G216" s="11">
        <f t="shared" si="54"/>
        <v>2462322.803</v>
      </c>
      <c r="H216" s="12">
        <f t="shared" si="54"/>
        <v>146014.09</v>
      </c>
      <c r="I216" s="12">
        <f t="shared" si="54"/>
        <v>2608336.893</v>
      </c>
      <c r="K216" s="2">
        <v>1</v>
      </c>
    </row>
    <row r="217" spans="1:11" ht="12" customHeight="1">
      <c r="A217" s="13">
        <f>A216</f>
        <v>492</v>
      </c>
      <c r="B217" s="14"/>
      <c r="C217" s="15" t="s">
        <v>3</v>
      </c>
      <c r="D217" s="17">
        <v>49038.7</v>
      </c>
      <c r="E217" s="17"/>
      <c r="F217" s="17">
        <f>D217+E217</f>
        <v>49038.7</v>
      </c>
      <c r="G217" s="17">
        <v>49038.7</v>
      </c>
      <c r="H217" s="16"/>
      <c r="I217" s="16">
        <f>G217+H217</f>
        <v>49038.7</v>
      </c>
      <c r="K217" s="2">
        <v>2</v>
      </c>
    </row>
    <row r="218" spans="1:11" ht="12" customHeight="1">
      <c r="A218" s="13">
        <f>A217</f>
        <v>492</v>
      </c>
      <c r="B218" s="14"/>
      <c r="C218" s="15" t="s">
        <v>4</v>
      </c>
      <c r="D218" s="17">
        <v>2235512.2</v>
      </c>
      <c r="E218" s="17">
        <v>150000</v>
      </c>
      <c r="F218" s="17">
        <f>D218+E218</f>
        <v>2385512.2</v>
      </c>
      <c r="G218" s="17">
        <v>1890290.086</v>
      </c>
      <c r="H218" s="16">
        <v>146014.09</v>
      </c>
      <c r="I218" s="16">
        <f>G218+H218</f>
        <v>2036304.176</v>
      </c>
      <c r="K218" s="2">
        <v>3</v>
      </c>
    </row>
    <row r="219" spans="1:11" ht="12" customHeight="1">
      <c r="A219" s="13">
        <f>A218</f>
        <v>492</v>
      </c>
      <c r="B219" s="14"/>
      <c r="C219" s="18" t="s">
        <v>5</v>
      </c>
      <c r="D219" s="19">
        <v>1665700</v>
      </c>
      <c r="E219" s="19"/>
      <c r="F219" s="19">
        <f>D219+E219</f>
        <v>1665700</v>
      </c>
      <c r="G219" s="19">
        <v>522994.017</v>
      </c>
      <c r="H219" s="20"/>
      <c r="I219" s="20">
        <f>G219+H219</f>
        <v>522994.017</v>
      </c>
      <c r="K219" s="2">
        <v>4</v>
      </c>
    </row>
    <row r="220" spans="1:11" ht="12" customHeight="1">
      <c r="A220" s="9">
        <v>493</v>
      </c>
      <c r="B220" s="9" t="s">
        <v>2</v>
      </c>
      <c r="C220" s="10" t="s">
        <v>71</v>
      </c>
      <c r="D220" s="12">
        <f aca="true" t="shared" si="55" ref="D220:I220">SUM(D221:D223)</f>
        <v>736339</v>
      </c>
      <c r="E220" s="12">
        <f t="shared" si="55"/>
        <v>122500</v>
      </c>
      <c r="F220" s="12">
        <f t="shared" si="55"/>
        <v>858839</v>
      </c>
      <c r="G220" s="11">
        <f t="shared" si="55"/>
        <v>795669.7</v>
      </c>
      <c r="H220" s="12">
        <f t="shared" si="55"/>
        <v>122500</v>
      </c>
      <c r="I220" s="12">
        <f t="shared" si="55"/>
        <v>918169.7</v>
      </c>
      <c r="K220" s="2">
        <v>1</v>
      </c>
    </row>
    <row r="221" spans="1:11" ht="12" customHeight="1">
      <c r="A221" s="13">
        <f>A220</f>
        <v>493</v>
      </c>
      <c r="B221" s="14"/>
      <c r="C221" s="15" t="s">
        <v>3</v>
      </c>
      <c r="D221" s="16">
        <v>291679</v>
      </c>
      <c r="E221" s="16"/>
      <c r="F221" s="16">
        <f>D221+E221</f>
        <v>291679</v>
      </c>
      <c r="G221" s="17">
        <v>328119.7</v>
      </c>
      <c r="H221" s="16"/>
      <c r="I221" s="16">
        <f>G221+H221</f>
        <v>328119.7</v>
      </c>
      <c r="K221" s="2">
        <v>2</v>
      </c>
    </row>
    <row r="222" spans="1:11" ht="12" customHeight="1">
      <c r="A222" s="13">
        <f>A221</f>
        <v>493</v>
      </c>
      <c r="B222" s="14"/>
      <c r="C222" s="15" t="s">
        <v>4</v>
      </c>
      <c r="D222" s="16">
        <v>424660</v>
      </c>
      <c r="E222" s="16">
        <v>122500</v>
      </c>
      <c r="F222" s="16">
        <f>D222+E222</f>
        <v>547160</v>
      </c>
      <c r="G222" s="17">
        <v>437550</v>
      </c>
      <c r="H222" s="16">
        <v>122500</v>
      </c>
      <c r="I222" s="16">
        <f>G222+H222</f>
        <v>560050</v>
      </c>
      <c r="K222" s="2">
        <v>3</v>
      </c>
    </row>
    <row r="223" spans="1:11" ht="12" customHeight="1">
      <c r="A223" s="13">
        <f>A222</f>
        <v>493</v>
      </c>
      <c r="B223" s="14"/>
      <c r="C223" s="18" t="s">
        <v>5</v>
      </c>
      <c r="D223" s="20">
        <v>20000</v>
      </c>
      <c r="E223" s="20"/>
      <c r="F223" s="20">
        <f>D223+E223</f>
        <v>20000</v>
      </c>
      <c r="G223" s="19">
        <v>30000</v>
      </c>
      <c r="H223" s="20"/>
      <c r="I223" s="20">
        <f>G223+H223</f>
        <v>30000</v>
      </c>
      <c r="K223" s="2">
        <v>4</v>
      </c>
    </row>
    <row r="224" spans="1:11" ht="12" customHeight="1">
      <c r="A224" s="9">
        <v>494</v>
      </c>
      <c r="B224" s="9" t="s">
        <v>2</v>
      </c>
      <c r="C224" s="10" t="s">
        <v>72</v>
      </c>
      <c r="D224" s="12">
        <f aca="true" t="shared" si="56" ref="D224:I224">SUM(D225:D227)</f>
        <v>3778285.541</v>
      </c>
      <c r="E224" s="12">
        <f t="shared" si="56"/>
        <v>28483069.384</v>
      </c>
      <c r="F224" s="12">
        <f t="shared" si="56"/>
        <v>32261354.924999997</v>
      </c>
      <c r="G224" s="11">
        <f t="shared" si="56"/>
        <v>3847893.023</v>
      </c>
      <c r="H224" s="12">
        <f t="shared" si="56"/>
        <v>27344429.956</v>
      </c>
      <c r="I224" s="12">
        <f t="shared" si="56"/>
        <v>31192322.979</v>
      </c>
      <c r="K224" s="2">
        <v>1</v>
      </c>
    </row>
    <row r="225" spans="1:11" ht="12" customHeight="1">
      <c r="A225" s="13">
        <f>A224</f>
        <v>494</v>
      </c>
      <c r="B225" s="14"/>
      <c r="C225" s="15" t="s">
        <v>3</v>
      </c>
      <c r="D225" s="16">
        <v>0</v>
      </c>
      <c r="E225" s="16"/>
      <c r="F225" s="16">
        <f>D225+E225</f>
        <v>0</v>
      </c>
      <c r="G225" s="17">
        <v>0</v>
      </c>
      <c r="H225" s="16"/>
      <c r="I225" s="16">
        <f>G225+H225</f>
        <v>0</v>
      </c>
      <c r="K225" s="2">
        <v>2</v>
      </c>
    </row>
    <row r="226" spans="1:11" ht="12" customHeight="1">
      <c r="A226" s="13">
        <f>A225</f>
        <v>494</v>
      </c>
      <c r="B226" s="14"/>
      <c r="C226" s="15" t="s">
        <v>4</v>
      </c>
      <c r="D226" s="16">
        <v>3740850.003</v>
      </c>
      <c r="E226" s="16">
        <v>27988776.266</v>
      </c>
      <c r="F226" s="16">
        <f>D226+E226</f>
        <v>31729626.268999998</v>
      </c>
      <c r="G226" s="17">
        <v>3827982.688</v>
      </c>
      <c r="H226" s="16">
        <v>26771794.663</v>
      </c>
      <c r="I226" s="16">
        <f>G226+H226</f>
        <v>30599777.351</v>
      </c>
      <c r="K226" s="2">
        <v>3</v>
      </c>
    </row>
    <row r="227" spans="1:11" ht="12" customHeight="1">
      <c r="A227" s="13">
        <f>A226</f>
        <v>494</v>
      </c>
      <c r="B227" s="14"/>
      <c r="C227" s="18" t="s">
        <v>5</v>
      </c>
      <c r="D227" s="19">
        <v>37435.538</v>
      </c>
      <c r="E227" s="19">
        <v>494293.118</v>
      </c>
      <c r="F227" s="19">
        <f>D227+E227</f>
        <v>531728.656</v>
      </c>
      <c r="G227" s="19">
        <v>19910.335</v>
      </c>
      <c r="H227" s="20">
        <v>572635.293</v>
      </c>
      <c r="I227" s="20">
        <f>G227+H227</f>
        <v>592545.6279999999</v>
      </c>
      <c r="K227" s="2">
        <v>4</v>
      </c>
    </row>
    <row r="228" spans="1:11" ht="12" customHeight="1">
      <c r="A228" s="9">
        <v>497</v>
      </c>
      <c r="B228" s="9" t="s">
        <v>2</v>
      </c>
      <c r="C228" s="10" t="s">
        <v>73</v>
      </c>
      <c r="D228" s="12">
        <f aca="true" t="shared" si="57" ref="D228:I228">SUM(D229:D231)</f>
        <v>183756.6</v>
      </c>
      <c r="E228" s="12">
        <f t="shared" si="57"/>
        <v>0</v>
      </c>
      <c r="F228" s="12">
        <f t="shared" si="57"/>
        <v>183756.6</v>
      </c>
      <c r="G228" s="11">
        <f t="shared" si="57"/>
        <v>183414.5</v>
      </c>
      <c r="H228" s="12">
        <f t="shared" si="57"/>
        <v>0</v>
      </c>
      <c r="I228" s="12">
        <f t="shared" si="57"/>
        <v>183414.5</v>
      </c>
      <c r="K228" s="2">
        <v>1</v>
      </c>
    </row>
    <row r="229" spans="1:11" ht="12" customHeight="1">
      <c r="A229" s="13">
        <f>A228</f>
        <v>497</v>
      </c>
      <c r="B229" s="14"/>
      <c r="C229" s="15" t="s">
        <v>3</v>
      </c>
      <c r="D229" s="16">
        <v>103961.1</v>
      </c>
      <c r="E229" s="16"/>
      <c r="F229" s="16">
        <f>D229+E229</f>
        <v>103961.1</v>
      </c>
      <c r="G229" s="17">
        <v>159781.8</v>
      </c>
      <c r="H229" s="16"/>
      <c r="I229" s="16">
        <f>G229+H229</f>
        <v>159781.8</v>
      </c>
      <c r="K229" s="2">
        <v>2</v>
      </c>
    </row>
    <row r="230" spans="1:11" ht="12" customHeight="1">
      <c r="A230" s="13">
        <f>A229</f>
        <v>497</v>
      </c>
      <c r="B230" s="14"/>
      <c r="C230" s="15" t="s">
        <v>4</v>
      </c>
      <c r="D230" s="16">
        <v>77541.6</v>
      </c>
      <c r="E230" s="16"/>
      <c r="F230" s="16">
        <f>D230+E230</f>
        <v>77541.6</v>
      </c>
      <c r="G230" s="17">
        <v>21359.6</v>
      </c>
      <c r="H230" s="16"/>
      <c r="I230" s="16">
        <f>G230+H230</f>
        <v>21359.6</v>
      </c>
      <c r="K230" s="2">
        <v>3</v>
      </c>
    </row>
    <row r="231" spans="1:11" ht="12" customHeight="1">
      <c r="A231" s="13">
        <f>A230</f>
        <v>497</v>
      </c>
      <c r="B231" s="14"/>
      <c r="C231" s="18" t="s">
        <v>5</v>
      </c>
      <c r="D231" s="20">
        <v>2253.9</v>
      </c>
      <c r="E231" s="20"/>
      <c r="F231" s="20">
        <f>D231+E231</f>
        <v>2253.9</v>
      </c>
      <c r="G231" s="19">
        <v>2273.1</v>
      </c>
      <c r="H231" s="20"/>
      <c r="I231" s="20">
        <f>G231+H231</f>
        <v>2273.1</v>
      </c>
      <c r="K231" s="2">
        <v>4</v>
      </c>
    </row>
    <row r="232" spans="1:11" ht="12" customHeight="1">
      <c r="A232" s="9">
        <v>503</v>
      </c>
      <c r="B232" s="9" t="s">
        <v>2</v>
      </c>
      <c r="C232" s="10" t="s">
        <v>74</v>
      </c>
      <c r="D232" s="11">
        <f aca="true" t="shared" si="58" ref="D232:I232">SUM(D233:D235)</f>
        <v>15804.8</v>
      </c>
      <c r="E232" s="11">
        <f t="shared" si="58"/>
        <v>50025</v>
      </c>
      <c r="F232" s="11">
        <f t="shared" si="58"/>
        <v>65829.8</v>
      </c>
      <c r="G232" s="11">
        <f t="shared" si="58"/>
        <v>14736.8</v>
      </c>
      <c r="H232" s="12">
        <f t="shared" si="58"/>
        <v>50025</v>
      </c>
      <c r="I232" s="12">
        <f t="shared" si="58"/>
        <v>64761.8</v>
      </c>
      <c r="K232" s="2">
        <v>1</v>
      </c>
    </row>
    <row r="233" spans="1:11" ht="12" customHeight="1">
      <c r="A233" s="13">
        <f>A232</f>
        <v>503</v>
      </c>
      <c r="B233" s="14"/>
      <c r="C233" s="15" t="s">
        <v>3</v>
      </c>
      <c r="D233" s="17">
        <v>13271.8</v>
      </c>
      <c r="E233" s="17"/>
      <c r="F233" s="17">
        <f>D233+E233</f>
        <v>13271.8</v>
      </c>
      <c r="G233" s="17">
        <v>13639.9</v>
      </c>
      <c r="H233" s="16"/>
      <c r="I233" s="16">
        <f>G233+H233</f>
        <v>13639.9</v>
      </c>
      <c r="K233" s="2">
        <v>2</v>
      </c>
    </row>
    <row r="234" spans="1:11" ht="12" customHeight="1">
      <c r="A234" s="13">
        <f>A233</f>
        <v>503</v>
      </c>
      <c r="B234" s="14"/>
      <c r="C234" s="15" t="s">
        <v>4</v>
      </c>
      <c r="D234" s="17">
        <v>0</v>
      </c>
      <c r="E234" s="17">
        <v>50025</v>
      </c>
      <c r="F234" s="17">
        <f>D234+E234</f>
        <v>50025</v>
      </c>
      <c r="G234" s="17">
        <v>0</v>
      </c>
      <c r="H234" s="16">
        <v>50025</v>
      </c>
      <c r="I234" s="16">
        <f>G234+H234</f>
        <v>50025</v>
      </c>
      <c r="K234" s="2">
        <v>3</v>
      </c>
    </row>
    <row r="235" spans="1:11" ht="12" customHeight="1">
      <c r="A235" s="13">
        <f>A234</f>
        <v>503</v>
      </c>
      <c r="B235" s="14"/>
      <c r="C235" s="18" t="s">
        <v>5</v>
      </c>
      <c r="D235" s="19">
        <v>2533</v>
      </c>
      <c r="E235" s="19"/>
      <c r="F235" s="19">
        <f>D235+E235</f>
        <v>2533</v>
      </c>
      <c r="G235" s="19">
        <v>1096.9</v>
      </c>
      <c r="H235" s="20"/>
      <c r="I235" s="20">
        <f>G235+H235</f>
        <v>1096.9</v>
      </c>
      <c r="K235" s="2">
        <v>4</v>
      </c>
    </row>
    <row r="236" spans="1:11" ht="12" customHeight="1">
      <c r="A236" s="9">
        <v>506</v>
      </c>
      <c r="B236" s="9" t="s">
        <v>2</v>
      </c>
      <c r="C236" s="10" t="s">
        <v>75</v>
      </c>
      <c r="D236" s="11">
        <f aca="true" t="shared" si="59" ref="D236:I236">SUM(D237:D239)</f>
        <v>15319.3</v>
      </c>
      <c r="E236" s="11">
        <f t="shared" si="59"/>
        <v>0</v>
      </c>
      <c r="F236" s="11">
        <f t="shared" si="59"/>
        <v>15319.3</v>
      </c>
      <c r="G236" s="11">
        <f t="shared" si="59"/>
        <v>16341</v>
      </c>
      <c r="H236" s="12">
        <f t="shared" si="59"/>
        <v>0</v>
      </c>
      <c r="I236" s="12">
        <f t="shared" si="59"/>
        <v>16341</v>
      </c>
      <c r="K236" s="2">
        <v>1</v>
      </c>
    </row>
    <row r="237" spans="1:11" ht="12" customHeight="1">
      <c r="A237" s="13">
        <f>A236</f>
        <v>506</v>
      </c>
      <c r="B237" s="14"/>
      <c r="C237" s="15" t="s">
        <v>3</v>
      </c>
      <c r="D237" s="17">
        <v>7969.3</v>
      </c>
      <c r="E237" s="17"/>
      <c r="F237" s="17">
        <f>D237+E237</f>
        <v>7969.3</v>
      </c>
      <c r="G237" s="17">
        <v>8587</v>
      </c>
      <c r="H237" s="16"/>
      <c r="I237" s="16">
        <f>G237+H237</f>
        <v>8587</v>
      </c>
      <c r="K237" s="2">
        <v>2</v>
      </c>
    </row>
    <row r="238" spans="1:11" ht="12" customHeight="1">
      <c r="A238" s="13">
        <f>A237</f>
        <v>506</v>
      </c>
      <c r="B238" s="14"/>
      <c r="C238" s="15" t="s">
        <v>4</v>
      </c>
      <c r="D238" s="17">
        <v>7350</v>
      </c>
      <c r="E238" s="17"/>
      <c r="F238" s="17">
        <f>D238+E238</f>
        <v>7350</v>
      </c>
      <c r="G238" s="17">
        <v>7754</v>
      </c>
      <c r="H238" s="16"/>
      <c r="I238" s="16">
        <f>G238+H238</f>
        <v>7754</v>
      </c>
      <c r="K238" s="2">
        <v>3</v>
      </c>
    </row>
    <row r="239" spans="1:11" ht="12" customHeight="1">
      <c r="A239" s="13">
        <f>A238</f>
        <v>506</v>
      </c>
      <c r="B239" s="14"/>
      <c r="C239" s="18" t="s">
        <v>5</v>
      </c>
      <c r="D239" s="19">
        <v>0</v>
      </c>
      <c r="E239" s="19"/>
      <c r="F239" s="19">
        <f>D239+E239</f>
        <v>0</v>
      </c>
      <c r="G239" s="19">
        <v>0</v>
      </c>
      <c r="H239" s="20"/>
      <c r="I239" s="20">
        <f>G239+H239</f>
        <v>0</v>
      </c>
      <c r="K239" s="2">
        <v>4</v>
      </c>
    </row>
    <row r="240" spans="1:11" ht="12" customHeight="1">
      <c r="A240" s="9">
        <v>507</v>
      </c>
      <c r="B240" s="9" t="s">
        <v>2</v>
      </c>
      <c r="C240" s="10" t="s">
        <v>76</v>
      </c>
      <c r="D240" s="12">
        <f aca="true" t="shared" si="60" ref="D240:I240">SUM(D241:D243)</f>
        <v>583038.4</v>
      </c>
      <c r="E240" s="12">
        <f t="shared" si="60"/>
        <v>0</v>
      </c>
      <c r="F240" s="12">
        <f t="shared" si="60"/>
        <v>583038.4</v>
      </c>
      <c r="G240" s="12">
        <f t="shared" si="60"/>
        <v>590038.4</v>
      </c>
      <c r="H240" s="12">
        <f t="shared" si="60"/>
        <v>0</v>
      </c>
      <c r="I240" s="12">
        <f t="shared" si="60"/>
        <v>590038.4</v>
      </c>
      <c r="K240" s="2">
        <v>1</v>
      </c>
    </row>
    <row r="241" spans="1:11" ht="12" customHeight="1">
      <c r="A241" s="13">
        <f>A240</f>
        <v>507</v>
      </c>
      <c r="B241" s="14"/>
      <c r="C241" s="15" t="s">
        <v>3</v>
      </c>
      <c r="D241" s="16">
        <v>3100</v>
      </c>
      <c r="E241" s="16"/>
      <c r="F241" s="16">
        <f>D241+E241</f>
        <v>3100</v>
      </c>
      <c r="G241" s="16">
        <v>3100</v>
      </c>
      <c r="H241" s="16"/>
      <c r="I241" s="16">
        <f>G241+H241</f>
        <v>3100</v>
      </c>
      <c r="K241" s="2">
        <v>2</v>
      </c>
    </row>
    <row r="242" spans="1:11" ht="12" customHeight="1">
      <c r="A242" s="13">
        <f>A241</f>
        <v>507</v>
      </c>
      <c r="B242" s="14"/>
      <c r="C242" s="15" t="s">
        <v>4</v>
      </c>
      <c r="D242" s="16">
        <v>579938.4</v>
      </c>
      <c r="E242" s="16"/>
      <c r="F242" s="16">
        <f>D242+E242</f>
        <v>579938.4</v>
      </c>
      <c r="G242" s="16">
        <v>586938.4</v>
      </c>
      <c r="H242" s="16"/>
      <c r="I242" s="16">
        <f>G242+H242</f>
        <v>586938.4</v>
      </c>
      <c r="K242" s="2">
        <v>3</v>
      </c>
    </row>
    <row r="243" spans="1:11" ht="12" customHeight="1">
      <c r="A243" s="13">
        <f>A242</f>
        <v>507</v>
      </c>
      <c r="B243" s="14"/>
      <c r="C243" s="18" t="s">
        <v>5</v>
      </c>
      <c r="D243" s="20">
        <v>0</v>
      </c>
      <c r="E243" s="20"/>
      <c r="F243" s="20">
        <f>D243+E243</f>
        <v>0</v>
      </c>
      <c r="G243" s="20">
        <v>0</v>
      </c>
      <c r="H243" s="20"/>
      <c r="I243" s="20">
        <f>G243+H243</f>
        <v>0</v>
      </c>
      <c r="K243" s="2">
        <v>4</v>
      </c>
    </row>
    <row r="244" spans="1:11" ht="12" customHeight="1">
      <c r="A244" s="9">
        <v>511</v>
      </c>
      <c r="B244" s="9" t="s">
        <v>2</v>
      </c>
      <c r="C244" s="10" t="s">
        <v>77</v>
      </c>
      <c r="D244" s="12">
        <f aca="true" t="shared" si="61" ref="D244:I244">SUM(D245:D247)</f>
        <v>37171.1</v>
      </c>
      <c r="E244" s="12">
        <f t="shared" si="61"/>
        <v>9695513.99</v>
      </c>
      <c r="F244" s="12">
        <f t="shared" si="61"/>
        <v>9732685.09</v>
      </c>
      <c r="G244" s="11">
        <f t="shared" si="61"/>
        <v>38722.2</v>
      </c>
      <c r="H244" s="12">
        <f t="shared" si="61"/>
        <v>9382786.725</v>
      </c>
      <c r="I244" s="12">
        <f t="shared" si="61"/>
        <v>9421508.924999999</v>
      </c>
      <c r="K244" s="2">
        <v>1</v>
      </c>
    </row>
    <row r="245" spans="1:11" ht="12" customHeight="1">
      <c r="A245" s="13">
        <f>A244</f>
        <v>511</v>
      </c>
      <c r="B245" s="14"/>
      <c r="C245" s="15" t="s">
        <v>3</v>
      </c>
      <c r="D245" s="16">
        <v>0</v>
      </c>
      <c r="E245" s="16"/>
      <c r="F245" s="16">
        <f>D245+E245</f>
        <v>0</v>
      </c>
      <c r="G245" s="17">
        <v>0</v>
      </c>
      <c r="H245" s="16"/>
      <c r="I245" s="16">
        <f>G245+H245</f>
        <v>0</v>
      </c>
      <c r="K245" s="2">
        <v>2</v>
      </c>
    </row>
    <row r="246" spans="1:11" ht="12" customHeight="1">
      <c r="A246" s="13">
        <f>A245</f>
        <v>511</v>
      </c>
      <c r="B246" s="14"/>
      <c r="C246" s="15" t="s">
        <v>4</v>
      </c>
      <c r="D246" s="16">
        <v>37171.1</v>
      </c>
      <c r="E246" s="16">
        <v>9695513.99</v>
      </c>
      <c r="F246" s="16">
        <f>D246+E246</f>
        <v>9732685.09</v>
      </c>
      <c r="G246" s="16">
        <v>38722.2</v>
      </c>
      <c r="H246" s="16">
        <v>9382786.725</v>
      </c>
      <c r="I246" s="16">
        <f>G246+H246</f>
        <v>9421508.924999999</v>
      </c>
      <c r="K246" s="2">
        <v>3</v>
      </c>
    </row>
    <row r="247" spans="1:11" ht="12" customHeight="1">
      <c r="A247" s="13">
        <f>A246</f>
        <v>511</v>
      </c>
      <c r="B247" s="14"/>
      <c r="C247" s="18" t="s">
        <v>5</v>
      </c>
      <c r="D247" s="20">
        <v>0</v>
      </c>
      <c r="E247" s="20"/>
      <c r="F247" s="20">
        <f>D247+E247</f>
        <v>0</v>
      </c>
      <c r="G247" s="20">
        <v>0</v>
      </c>
      <c r="H247" s="20"/>
      <c r="I247" s="20">
        <f>G247+H247</f>
        <v>0</v>
      </c>
      <c r="K247" s="2">
        <v>4</v>
      </c>
    </row>
    <row r="248" spans="1:11" ht="12" customHeight="1">
      <c r="A248" s="9">
        <v>517</v>
      </c>
      <c r="B248" s="9" t="s">
        <v>2</v>
      </c>
      <c r="C248" s="10" t="s">
        <v>78</v>
      </c>
      <c r="D248" s="11">
        <f aca="true" t="shared" si="62" ref="D248:I248">SUM(D249:D251)</f>
        <v>477.4</v>
      </c>
      <c r="E248" s="11">
        <f t="shared" si="62"/>
        <v>0</v>
      </c>
      <c r="F248" s="11">
        <f t="shared" si="62"/>
        <v>477.4</v>
      </c>
      <c r="G248" s="12">
        <f t="shared" si="62"/>
        <v>499.7</v>
      </c>
      <c r="H248" s="12">
        <f t="shared" si="62"/>
        <v>0</v>
      </c>
      <c r="I248" s="12">
        <f t="shared" si="62"/>
        <v>499.7</v>
      </c>
      <c r="K248" s="2">
        <v>1</v>
      </c>
    </row>
    <row r="249" spans="1:11" ht="12" customHeight="1">
      <c r="A249" s="13">
        <f>A248</f>
        <v>517</v>
      </c>
      <c r="B249" s="14"/>
      <c r="C249" s="15" t="s">
        <v>3</v>
      </c>
      <c r="D249" s="17">
        <v>477.4</v>
      </c>
      <c r="E249" s="17"/>
      <c r="F249" s="17">
        <f>D249+E249</f>
        <v>477.4</v>
      </c>
      <c r="G249" s="16">
        <v>499.7</v>
      </c>
      <c r="H249" s="16"/>
      <c r="I249" s="16">
        <f>G249+H249</f>
        <v>499.7</v>
      </c>
      <c r="K249" s="2">
        <v>2</v>
      </c>
    </row>
    <row r="250" spans="1:11" ht="12" customHeight="1">
      <c r="A250" s="13">
        <f>A249</f>
        <v>517</v>
      </c>
      <c r="B250" s="14"/>
      <c r="C250" s="15" t="s">
        <v>4</v>
      </c>
      <c r="D250" s="17">
        <v>0</v>
      </c>
      <c r="E250" s="17"/>
      <c r="F250" s="17">
        <f>D250+E250</f>
        <v>0</v>
      </c>
      <c r="G250" s="16">
        <v>0</v>
      </c>
      <c r="H250" s="16"/>
      <c r="I250" s="16">
        <f>G250+H250</f>
        <v>0</v>
      </c>
      <c r="K250" s="2">
        <v>3</v>
      </c>
    </row>
    <row r="251" spans="1:11" ht="12" customHeight="1">
      <c r="A251" s="13">
        <f>A250</f>
        <v>517</v>
      </c>
      <c r="B251" s="14"/>
      <c r="C251" s="18" t="s">
        <v>5</v>
      </c>
      <c r="D251" s="19">
        <v>0</v>
      </c>
      <c r="E251" s="19"/>
      <c r="F251" s="19">
        <f>D251+E251</f>
        <v>0</v>
      </c>
      <c r="G251" s="20">
        <v>0</v>
      </c>
      <c r="H251" s="20"/>
      <c r="I251" s="20">
        <f>G251+H251</f>
        <v>0</v>
      </c>
      <c r="K251" s="2">
        <v>4</v>
      </c>
    </row>
    <row r="252" spans="1:11" ht="12" customHeight="1">
      <c r="A252" s="9">
        <v>520</v>
      </c>
      <c r="B252" s="9" t="s">
        <v>2</v>
      </c>
      <c r="C252" s="10" t="s">
        <v>79</v>
      </c>
      <c r="D252" s="12">
        <f aca="true" t="shared" si="63" ref="D252:I252">SUM(D253:D255)</f>
        <v>450</v>
      </c>
      <c r="E252" s="12">
        <f t="shared" si="63"/>
        <v>0</v>
      </c>
      <c r="F252" s="12">
        <f t="shared" si="63"/>
        <v>450</v>
      </c>
      <c r="G252" s="12">
        <f t="shared" si="63"/>
        <v>450</v>
      </c>
      <c r="H252" s="12">
        <f t="shared" si="63"/>
        <v>0</v>
      </c>
      <c r="I252" s="12">
        <f t="shared" si="63"/>
        <v>450</v>
      </c>
      <c r="K252" s="2">
        <v>1</v>
      </c>
    </row>
    <row r="253" spans="1:11" ht="12" customHeight="1">
      <c r="A253" s="13">
        <f>A252</f>
        <v>520</v>
      </c>
      <c r="B253" s="14"/>
      <c r="C253" s="15" t="s">
        <v>3</v>
      </c>
      <c r="D253" s="16">
        <v>0</v>
      </c>
      <c r="E253" s="16"/>
      <c r="F253" s="16">
        <f>D253+E253</f>
        <v>0</v>
      </c>
      <c r="G253" s="16">
        <v>0</v>
      </c>
      <c r="H253" s="16"/>
      <c r="I253" s="16">
        <f>G253+H253</f>
        <v>0</v>
      </c>
      <c r="K253" s="2">
        <v>2</v>
      </c>
    </row>
    <row r="254" spans="1:11" ht="12" customHeight="1">
      <c r="A254" s="13">
        <f>A253</f>
        <v>520</v>
      </c>
      <c r="B254" s="14"/>
      <c r="C254" s="15" t="s">
        <v>4</v>
      </c>
      <c r="D254" s="16">
        <v>450</v>
      </c>
      <c r="E254" s="16"/>
      <c r="F254" s="16">
        <f>D254+E254</f>
        <v>450</v>
      </c>
      <c r="G254" s="16">
        <v>450</v>
      </c>
      <c r="H254" s="16"/>
      <c r="I254" s="16">
        <f>G254+H254</f>
        <v>450</v>
      </c>
      <c r="K254" s="2">
        <v>3</v>
      </c>
    </row>
    <row r="255" spans="1:11" ht="12" customHeight="1">
      <c r="A255" s="13">
        <f>A254</f>
        <v>520</v>
      </c>
      <c r="B255" s="14"/>
      <c r="C255" s="18" t="s">
        <v>5</v>
      </c>
      <c r="D255" s="20">
        <v>0</v>
      </c>
      <c r="E255" s="20"/>
      <c r="F255" s="20">
        <f>D255+E255</f>
        <v>0</v>
      </c>
      <c r="G255" s="19">
        <v>0</v>
      </c>
      <c r="H255" s="20"/>
      <c r="I255" s="20">
        <f>G255+H255</f>
        <v>0</v>
      </c>
      <c r="K255" s="2">
        <v>4</v>
      </c>
    </row>
    <row r="256" spans="1:11" ht="12" customHeight="1">
      <c r="A256" s="9">
        <v>524</v>
      </c>
      <c r="B256" s="9" t="s">
        <v>2</v>
      </c>
      <c r="C256" s="10" t="s">
        <v>80</v>
      </c>
      <c r="D256" s="11">
        <f aca="true" t="shared" si="64" ref="D256:I256">SUM(D257:D259)</f>
        <v>67815.6</v>
      </c>
      <c r="E256" s="11">
        <f t="shared" si="64"/>
        <v>0</v>
      </c>
      <c r="F256" s="11">
        <f t="shared" si="64"/>
        <v>67815.6</v>
      </c>
      <c r="G256" s="11">
        <f t="shared" si="64"/>
        <v>67545.6</v>
      </c>
      <c r="H256" s="12">
        <f t="shared" si="64"/>
        <v>0</v>
      </c>
      <c r="I256" s="12">
        <f t="shared" si="64"/>
        <v>67545.6</v>
      </c>
      <c r="K256" s="2">
        <v>1</v>
      </c>
    </row>
    <row r="257" spans="1:11" ht="12" customHeight="1">
      <c r="A257" s="13">
        <f>A256</f>
        <v>524</v>
      </c>
      <c r="B257" s="14"/>
      <c r="C257" s="15" t="s">
        <v>3</v>
      </c>
      <c r="D257" s="17">
        <v>0</v>
      </c>
      <c r="E257" s="17"/>
      <c r="F257" s="17">
        <f>D257+E257</f>
        <v>0</v>
      </c>
      <c r="G257" s="17">
        <v>0</v>
      </c>
      <c r="H257" s="16"/>
      <c r="I257" s="16">
        <f>G257+H257</f>
        <v>0</v>
      </c>
      <c r="K257" s="2">
        <v>2</v>
      </c>
    </row>
    <row r="258" spans="1:11" ht="12" customHeight="1">
      <c r="A258" s="13">
        <f>A257</f>
        <v>524</v>
      </c>
      <c r="B258" s="14"/>
      <c r="C258" s="15" t="s">
        <v>4</v>
      </c>
      <c r="D258" s="17">
        <v>67815.6</v>
      </c>
      <c r="E258" s="17"/>
      <c r="F258" s="17">
        <f>D258+E258</f>
        <v>67815.6</v>
      </c>
      <c r="G258" s="17">
        <v>67545.6</v>
      </c>
      <c r="H258" s="16"/>
      <c r="I258" s="16">
        <f>G258+H258</f>
        <v>67545.6</v>
      </c>
      <c r="K258" s="2">
        <v>3</v>
      </c>
    </row>
    <row r="259" spans="1:11" ht="12" customHeight="1">
      <c r="A259" s="13">
        <f>A258</f>
        <v>524</v>
      </c>
      <c r="B259" s="14"/>
      <c r="C259" s="18" t="s">
        <v>5</v>
      </c>
      <c r="D259" s="19">
        <v>0</v>
      </c>
      <c r="E259" s="19"/>
      <c r="F259" s="19">
        <f>D259+E259</f>
        <v>0</v>
      </c>
      <c r="G259" s="19">
        <v>0</v>
      </c>
      <c r="H259" s="20"/>
      <c r="I259" s="20">
        <f>G259+H259</f>
        <v>0</v>
      </c>
      <c r="K259" s="2">
        <v>4</v>
      </c>
    </row>
    <row r="260" spans="1:11" ht="12" customHeight="1">
      <c r="A260" s="9">
        <v>526</v>
      </c>
      <c r="B260" s="9" t="s">
        <v>2</v>
      </c>
      <c r="C260" s="10" t="s">
        <v>81</v>
      </c>
      <c r="D260" s="12">
        <f aca="true" t="shared" si="65" ref="D260:I260">SUM(D261:D263)</f>
        <v>882.5</v>
      </c>
      <c r="E260" s="12">
        <f t="shared" si="65"/>
        <v>0</v>
      </c>
      <c r="F260" s="12">
        <f t="shared" si="65"/>
        <v>882.5</v>
      </c>
      <c r="G260" s="11">
        <f t="shared" si="65"/>
        <v>934.5</v>
      </c>
      <c r="H260" s="12">
        <f t="shared" si="65"/>
        <v>0</v>
      </c>
      <c r="I260" s="12">
        <f t="shared" si="65"/>
        <v>934.5</v>
      </c>
      <c r="K260" s="2">
        <v>1</v>
      </c>
    </row>
    <row r="261" spans="1:11" ht="12" customHeight="1">
      <c r="A261" s="13">
        <f>A260</f>
        <v>526</v>
      </c>
      <c r="B261" s="14"/>
      <c r="C261" s="15" t="s">
        <v>3</v>
      </c>
      <c r="D261" s="16">
        <v>639.4</v>
      </c>
      <c r="E261" s="16"/>
      <c r="F261" s="16">
        <f>D261+E261</f>
        <v>639.4</v>
      </c>
      <c r="G261" s="17">
        <v>687</v>
      </c>
      <c r="H261" s="16"/>
      <c r="I261" s="16">
        <f>G261+H261</f>
        <v>687</v>
      </c>
      <c r="K261" s="2">
        <v>2</v>
      </c>
    </row>
    <row r="262" spans="1:11" ht="12" customHeight="1">
      <c r="A262" s="13">
        <f>A261</f>
        <v>526</v>
      </c>
      <c r="B262" s="14"/>
      <c r="C262" s="15" t="s">
        <v>4</v>
      </c>
      <c r="D262" s="16">
        <v>243.1</v>
      </c>
      <c r="E262" s="16"/>
      <c r="F262" s="16">
        <f>D262+E262</f>
        <v>243.1</v>
      </c>
      <c r="G262" s="17">
        <v>247.5</v>
      </c>
      <c r="H262" s="16"/>
      <c r="I262" s="16">
        <f>G262+H262</f>
        <v>247.5</v>
      </c>
      <c r="K262" s="2">
        <v>3</v>
      </c>
    </row>
    <row r="263" spans="1:11" ht="12" customHeight="1">
      <c r="A263" s="13">
        <f>A262</f>
        <v>526</v>
      </c>
      <c r="B263" s="14"/>
      <c r="C263" s="18" t="s">
        <v>5</v>
      </c>
      <c r="D263" s="20">
        <v>0</v>
      </c>
      <c r="E263" s="20"/>
      <c r="F263" s="20">
        <f>D263+E263</f>
        <v>0</v>
      </c>
      <c r="G263" s="19">
        <v>0</v>
      </c>
      <c r="H263" s="20"/>
      <c r="I263" s="20">
        <f>G263+H263</f>
        <v>0</v>
      </c>
      <c r="K263" s="2">
        <v>4</v>
      </c>
    </row>
    <row r="264" spans="1:11" ht="12" customHeight="1">
      <c r="A264" s="9">
        <v>532</v>
      </c>
      <c r="B264" s="9" t="s">
        <v>2</v>
      </c>
      <c r="C264" s="10" t="s">
        <v>82</v>
      </c>
      <c r="D264" s="11">
        <f aca="true" t="shared" si="66" ref="D264:I264">SUM(D265:D267)</f>
        <v>575507.8</v>
      </c>
      <c r="E264" s="11">
        <f t="shared" si="66"/>
        <v>2931959.624</v>
      </c>
      <c r="F264" s="11">
        <f t="shared" si="66"/>
        <v>3507467.424</v>
      </c>
      <c r="G264" s="11">
        <f t="shared" si="66"/>
        <v>554646.2</v>
      </c>
      <c r="H264" s="12">
        <f t="shared" si="66"/>
        <v>3374794.048</v>
      </c>
      <c r="I264" s="12">
        <f t="shared" si="66"/>
        <v>3929440.248</v>
      </c>
      <c r="K264" s="2">
        <v>1</v>
      </c>
    </row>
    <row r="265" spans="1:11" ht="12" customHeight="1">
      <c r="A265" s="13">
        <f>A264</f>
        <v>532</v>
      </c>
      <c r="B265" s="14"/>
      <c r="C265" s="15" t="s">
        <v>3</v>
      </c>
      <c r="D265" s="17">
        <v>48100</v>
      </c>
      <c r="E265" s="17"/>
      <c r="F265" s="17">
        <f>D265+E265</f>
        <v>48100</v>
      </c>
      <c r="G265" s="17">
        <v>0</v>
      </c>
      <c r="H265" s="16"/>
      <c r="I265" s="16">
        <f>G265+H265</f>
        <v>0</v>
      </c>
      <c r="K265" s="2">
        <v>2</v>
      </c>
    </row>
    <row r="266" spans="1:11" ht="12" customHeight="1">
      <c r="A266" s="13">
        <f>A265</f>
        <v>532</v>
      </c>
      <c r="B266" s="14"/>
      <c r="C266" s="15" t="s">
        <v>4</v>
      </c>
      <c r="D266" s="17">
        <v>446142.7</v>
      </c>
      <c r="E266" s="17">
        <v>2931959.624</v>
      </c>
      <c r="F266" s="17">
        <f>D266+E266</f>
        <v>3378102.324</v>
      </c>
      <c r="G266" s="16">
        <v>463490.2</v>
      </c>
      <c r="H266" s="16">
        <v>3374794.048</v>
      </c>
      <c r="I266" s="16">
        <f>G266+H266</f>
        <v>3838284.248</v>
      </c>
      <c r="K266" s="2">
        <v>3</v>
      </c>
    </row>
    <row r="267" spans="1:11" ht="12" customHeight="1">
      <c r="A267" s="13">
        <f>A266</f>
        <v>532</v>
      </c>
      <c r="B267" s="14"/>
      <c r="C267" s="18" t="s">
        <v>5</v>
      </c>
      <c r="D267" s="19">
        <v>81265.1</v>
      </c>
      <c r="E267" s="19"/>
      <c r="F267" s="19">
        <f>D267+E267</f>
        <v>81265.1</v>
      </c>
      <c r="G267" s="19">
        <v>91156</v>
      </c>
      <c r="H267" s="20"/>
      <c r="I267" s="20">
        <f>G267+H267</f>
        <v>91156</v>
      </c>
      <c r="K267" s="2">
        <v>4</v>
      </c>
    </row>
    <row r="268" spans="1:11" ht="12" customHeight="1">
      <c r="A268" s="9">
        <v>533</v>
      </c>
      <c r="B268" s="9" t="s">
        <v>2</v>
      </c>
      <c r="C268" s="10" t="s">
        <v>83</v>
      </c>
      <c r="D268" s="12">
        <f aca="true" t="shared" si="67" ref="D268:I268">SUM(D269:D271)</f>
        <v>3250</v>
      </c>
      <c r="E268" s="12">
        <f t="shared" si="67"/>
        <v>0</v>
      </c>
      <c r="F268" s="12">
        <f t="shared" si="67"/>
        <v>3250</v>
      </c>
      <c r="G268" s="11">
        <f t="shared" si="67"/>
        <v>6800</v>
      </c>
      <c r="H268" s="12">
        <f t="shared" si="67"/>
        <v>0</v>
      </c>
      <c r="I268" s="12">
        <f t="shared" si="67"/>
        <v>6800</v>
      </c>
      <c r="K268" s="2">
        <v>1</v>
      </c>
    </row>
    <row r="269" spans="1:11" ht="12" customHeight="1">
      <c r="A269" s="13">
        <f>A268</f>
        <v>533</v>
      </c>
      <c r="B269" s="14"/>
      <c r="C269" s="15" t="s">
        <v>3</v>
      </c>
      <c r="D269" s="16">
        <v>1250</v>
      </c>
      <c r="E269" s="16"/>
      <c r="F269" s="16">
        <f>D269+E269</f>
        <v>1250</v>
      </c>
      <c r="G269" s="17">
        <v>2800</v>
      </c>
      <c r="H269" s="16"/>
      <c r="I269" s="16">
        <f>G269+H269</f>
        <v>2800</v>
      </c>
      <c r="K269" s="2">
        <v>2</v>
      </c>
    </row>
    <row r="270" spans="1:11" ht="12" customHeight="1">
      <c r="A270" s="13">
        <f>A269</f>
        <v>533</v>
      </c>
      <c r="B270" s="14"/>
      <c r="C270" s="15" t="s">
        <v>4</v>
      </c>
      <c r="D270" s="16">
        <v>2000</v>
      </c>
      <c r="E270" s="16"/>
      <c r="F270" s="16">
        <f>D270+E270</f>
        <v>2000</v>
      </c>
      <c r="G270" s="17">
        <v>4000</v>
      </c>
      <c r="H270" s="16"/>
      <c r="I270" s="16">
        <f>G270+H270</f>
        <v>4000</v>
      </c>
      <c r="K270" s="2">
        <v>3</v>
      </c>
    </row>
    <row r="271" spans="1:11" ht="12" customHeight="1">
      <c r="A271" s="13">
        <f>A270</f>
        <v>533</v>
      </c>
      <c r="B271" s="14"/>
      <c r="C271" s="18" t="s">
        <v>5</v>
      </c>
      <c r="D271" s="20">
        <v>0</v>
      </c>
      <c r="E271" s="20"/>
      <c r="F271" s="20">
        <f>D271+E271</f>
        <v>0</v>
      </c>
      <c r="G271" s="19">
        <v>0</v>
      </c>
      <c r="H271" s="20"/>
      <c r="I271" s="20">
        <f>G271+H271</f>
        <v>0</v>
      </c>
      <c r="K271" s="2">
        <v>4</v>
      </c>
    </row>
    <row r="272" spans="1:11" ht="12" customHeight="1">
      <c r="A272" s="9">
        <v>537</v>
      </c>
      <c r="B272" s="9" t="s">
        <v>2</v>
      </c>
      <c r="C272" s="10" t="s">
        <v>84</v>
      </c>
      <c r="D272" s="12">
        <f aca="true" t="shared" si="68" ref="D272:I272">SUM(D273:D275)</f>
        <v>13207.6</v>
      </c>
      <c r="E272" s="12">
        <f t="shared" si="68"/>
        <v>0</v>
      </c>
      <c r="F272" s="12">
        <f t="shared" si="68"/>
        <v>13207.6</v>
      </c>
      <c r="G272" s="11">
        <f t="shared" si="68"/>
        <v>14207.6</v>
      </c>
      <c r="H272" s="12">
        <f t="shared" si="68"/>
        <v>0</v>
      </c>
      <c r="I272" s="12">
        <f t="shared" si="68"/>
        <v>14207.6</v>
      </c>
      <c r="K272" s="2">
        <v>1</v>
      </c>
    </row>
    <row r="273" spans="1:11" ht="12" customHeight="1">
      <c r="A273" s="13">
        <f>A272</f>
        <v>537</v>
      </c>
      <c r="B273" s="14"/>
      <c r="C273" s="15" t="s">
        <v>3</v>
      </c>
      <c r="D273" s="16">
        <v>10209.7</v>
      </c>
      <c r="E273" s="16"/>
      <c r="F273" s="16">
        <f>D273+E273</f>
        <v>10209.7</v>
      </c>
      <c r="G273" s="17">
        <v>11209.7</v>
      </c>
      <c r="H273" s="16"/>
      <c r="I273" s="16">
        <f>G273+H273</f>
        <v>11209.7</v>
      </c>
      <c r="K273" s="2">
        <v>2</v>
      </c>
    </row>
    <row r="274" spans="1:11" ht="12" customHeight="1">
      <c r="A274" s="13">
        <f>A273</f>
        <v>537</v>
      </c>
      <c r="B274" s="14"/>
      <c r="C274" s="15" t="s">
        <v>4</v>
      </c>
      <c r="D274" s="16">
        <v>2997.9</v>
      </c>
      <c r="E274" s="16"/>
      <c r="F274" s="16">
        <f>D274+E274</f>
        <v>2997.9</v>
      </c>
      <c r="G274" s="17">
        <v>2997.9</v>
      </c>
      <c r="H274" s="16"/>
      <c r="I274" s="16">
        <f>G274+H274</f>
        <v>2997.9</v>
      </c>
      <c r="K274" s="2">
        <v>3</v>
      </c>
    </row>
    <row r="275" spans="1:11" ht="12" customHeight="1">
      <c r="A275" s="13">
        <f>A274</f>
        <v>537</v>
      </c>
      <c r="B275" s="14"/>
      <c r="C275" s="18" t="s">
        <v>5</v>
      </c>
      <c r="D275" s="20">
        <v>0</v>
      </c>
      <c r="E275" s="20"/>
      <c r="F275" s="20">
        <f>D275+E275</f>
        <v>0</v>
      </c>
      <c r="G275" s="19">
        <v>0</v>
      </c>
      <c r="H275" s="20"/>
      <c r="I275" s="20">
        <f>G275+H275</f>
        <v>0</v>
      </c>
      <c r="K275" s="2">
        <v>4</v>
      </c>
    </row>
    <row r="276" spans="1:11" ht="12" customHeight="1">
      <c r="A276" s="9">
        <v>542</v>
      </c>
      <c r="B276" s="9" t="s">
        <v>2</v>
      </c>
      <c r="C276" s="10" t="s">
        <v>85</v>
      </c>
      <c r="D276" s="11">
        <f aca="true" t="shared" si="69" ref="D276:I276">SUM(D277:D279)</f>
        <v>3089.6</v>
      </c>
      <c r="E276" s="11">
        <f t="shared" si="69"/>
        <v>0</v>
      </c>
      <c r="F276" s="11">
        <f t="shared" si="69"/>
        <v>3089.6</v>
      </c>
      <c r="G276" s="11">
        <f t="shared" si="69"/>
        <v>4220.3</v>
      </c>
      <c r="H276" s="12">
        <f t="shared" si="69"/>
        <v>0</v>
      </c>
      <c r="I276" s="12">
        <f t="shared" si="69"/>
        <v>4220.3</v>
      </c>
      <c r="K276" s="2">
        <v>1</v>
      </c>
    </row>
    <row r="277" spans="1:11" ht="12" customHeight="1">
      <c r="A277" s="13">
        <f>A276</f>
        <v>542</v>
      </c>
      <c r="B277" s="14"/>
      <c r="C277" s="15" t="s">
        <v>3</v>
      </c>
      <c r="D277" s="17">
        <v>3089.6</v>
      </c>
      <c r="E277" s="17"/>
      <c r="F277" s="17">
        <f>D277+E277</f>
        <v>3089.6</v>
      </c>
      <c r="G277" s="17">
        <v>4220.3</v>
      </c>
      <c r="H277" s="16"/>
      <c r="I277" s="16">
        <f>G277+H277</f>
        <v>4220.3</v>
      </c>
      <c r="K277" s="2">
        <v>2</v>
      </c>
    </row>
    <row r="278" spans="1:11" ht="12" customHeight="1">
      <c r="A278" s="13">
        <f>A277</f>
        <v>542</v>
      </c>
      <c r="B278" s="14"/>
      <c r="C278" s="15" t="s">
        <v>4</v>
      </c>
      <c r="D278" s="17">
        <v>0</v>
      </c>
      <c r="E278" s="17"/>
      <c r="F278" s="17">
        <f>D278+E278</f>
        <v>0</v>
      </c>
      <c r="G278" s="17">
        <v>0</v>
      </c>
      <c r="H278" s="16"/>
      <c r="I278" s="16">
        <f>G278+H278</f>
        <v>0</v>
      </c>
      <c r="K278" s="2">
        <v>3</v>
      </c>
    </row>
    <row r="279" spans="1:11" ht="12" customHeight="1">
      <c r="A279" s="13">
        <f>A278</f>
        <v>542</v>
      </c>
      <c r="B279" s="14"/>
      <c r="C279" s="18" t="s">
        <v>5</v>
      </c>
      <c r="D279" s="19">
        <v>0</v>
      </c>
      <c r="E279" s="19"/>
      <c r="F279" s="19">
        <f>D279+E279</f>
        <v>0</v>
      </c>
      <c r="G279" s="19">
        <v>0</v>
      </c>
      <c r="H279" s="20"/>
      <c r="I279" s="20">
        <f>G279+H279</f>
        <v>0</v>
      </c>
      <c r="K279" s="2">
        <v>4</v>
      </c>
    </row>
    <row r="280" spans="1:11" ht="12" customHeight="1">
      <c r="A280" s="9">
        <v>546</v>
      </c>
      <c r="B280" s="9" t="s">
        <v>2</v>
      </c>
      <c r="C280" s="10" t="s">
        <v>86</v>
      </c>
      <c r="D280" s="11">
        <f aca="true" t="shared" si="70" ref="D280:I280">SUM(D281:D283)</f>
        <v>366445.072</v>
      </c>
      <c r="E280" s="11">
        <f t="shared" si="70"/>
        <v>0</v>
      </c>
      <c r="F280" s="11">
        <f t="shared" si="70"/>
        <v>366445.072</v>
      </c>
      <c r="G280" s="11">
        <f t="shared" si="70"/>
        <v>585022.905</v>
      </c>
      <c r="H280" s="12">
        <f t="shared" si="70"/>
        <v>0</v>
      </c>
      <c r="I280" s="12">
        <f t="shared" si="70"/>
        <v>585022.905</v>
      </c>
      <c r="K280" s="2">
        <v>1</v>
      </c>
    </row>
    <row r="281" spans="1:11" ht="12" customHeight="1">
      <c r="A281" s="13">
        <f>A280</f>
        <v>546</v>
      </c>
      <c r="B281" s="14"/>
      <c r="C281" s="15" t="s">
        <v>3</v>
      </c>
      <c r="D281" s="17">
        <v>53055.872</v>
      </c>
      <c r="E281" s="17"/>
      <c r="F281" s="17">
        <f>D281+E281</f>
        <v>53055.872</v>
      </c>
      <c r="G281" s="17">
        <v>133036.3</v>
      </c>
      <c r="H281" s="16"/>
      <c r="I281" s="16">
        <f>G281+H281</f>
        <v>133036.3</v>
      </c>
      <c r="K281" s="2">
        <v>2</v>
      </c>
    </row>
    <row r="282" spans="1:11" ht="12" customHeight="1">
      <c r="A282" s="13">
        <f>A281</f>
        <v>546</v>
      </c>
      <c r="B282" s="14"/>
      <c r="C282" s="15" t="s">
        <v>4</v>
      </c>
      <c r="D282" s="17">
        <v>85914.2</v>
      </c>
      <c r="E282" s="17"/>
      <c r="F282" s="17">
        <f>D282+E282</f>
        <v>85914.2</v>
      </c>
      <c r="G282" s="17">
        <v>166952.8</v>
      </c>
      <c r="H282" s="16"/>
      <c r="I282" s="16">
        <f>G282+H282</f>
        <v>166952.8</v>
      </c>
      <c r="K282" s="2">
        <v>3</v>
      </c>
    </row>
    <row r="283" spans="1:11" ht="12" customHeight="1">
      <c r="A283" s="13">
        <f>A282</f>
        <v>546</v>
      </c>
      <c r="B283" s="14"/>
      <c r="C283" s="18" t="s">
        <v>5</v>
      </c>
      <c r="D283" s="19">
        <v>227475</v>
      </c>
      <c r="E283" s="19"/>
      <c r="F283" s="19">
        <f>D283+E283</f>
        <v>227475</v>
      </c>
      <c r="G283" s="19">
        <v>285033.805</v>
      </c>
      <c r="H283" s="20"/>
      <c r="I283" s="20">
        <f>G283+H283</f>
        <v>285033.805</v>
      </c>
      <c r="K283" s="2">
        <v>4</v>
      </c>
    </row>
    <row r="284" spans="1:11" ht="12" customHeight="1">
      <c r="A284" s="9">
        <v>548</v>
      </c>
      <c r="B284" s="9" t="s">
        <v>2</v>
      </c>
      <c r="C284" s="10" t="s">
        <v>87</v>
      </c>
      <c r="D284" s="11">
        <f aca="true" t="shared" si="71" ref="D284:I284">SUM(D285:D287)</f>
        <v>2045.8</v>
      </c>
      <c r="E284" s="11">
        <f t="shared" si="71"/>
        <v>0</v>
      </c>
      <c r="F284" s="11">
        <f t="shared" si="71"/>
        <v>2045.8</v>
      </c>
      <c r="G284" s="11">
        <f t="shared" si="71"/>
        <v>2361.2</v>
      </c>
      <c r="H284" s="12">
        <f t="shared" si="71"/>
        <v>0</v>
      </c>
      <c r="I284" s="12">
        <f t="shared" si="71"/>
        <v>2361.2</v>
      </c>
      <c r="K284" s="2">
        <v>1</v>
      </c>
    </row>
    <row r="285" spans="1:11" ht="12" customHeight="1">
      <c r="A285" s="13">
        <f>A284</f>
        <v>548</v>
      </c>
      <c r="B285" s="14"/>
      <c r="C285" s="15" t="s">
        <v>3</v>
      </c>
      <c r="D285" s="17">
        <v>0</v>
      </c>
      <c r="E285" s="17"/>
      <c r="F285" s="17">
        <f>D285+E285</f>
        <v>0</v>
      </c>
      <c r="G285" s="17">
        <v>0</v>
      </c>
      <c r="H285" s="16"/>
      <c r="I285" s="16">
        <f>G285+H285</f>
        <v>0</v>
      </c>
      <c r="K285" s="2">
        <v>2</v>
      </c>
    </row>
    <row r="286" spans="1:11" ht="12" customHeight="1">
      <c r="A286" s="13">
        <f>A285</f>
        <v>548</v>
      </c>
      <c r="B286" s="14"/>
      <c r="C286" s="15" t="s">
        <v>4</v>
      </c>
      <c r="D286" s="17">
        <v>2045.8</v>
      </c>
      <c r="E286" s="17"/>
      <c r="F286" s="17">
        <f>D286+E286</f>
        <v>2045.8</v>
      </c>
      <c r="G286" s="17">
        <v>2361.2</v>
      </c>
      <c r="H286" s="16"/>
      <c r="I286" s="16">
        <f>G286+H286</f>
        <v>2361.2</v>
      </c>
      <c r="K286" s="2">
        <v>3</v>
      </c>
    </row>
    <row r="287" spans="1:11" ht="12" customHeight="1">
      <c r="A287" s="13">
        <f>A286</f>
        <v>548</v>
      </c>
      <c r="B287" s="14"/>
      <c r="C287" s="18" t="s">
        <v>5</v>
      </c>
      <c r="D287" s="19">
        <v>0</v>
      </c>
      <c r="E287" s="19"/>
      <c r="F287" s="19">
        <f>D287+E287</f>
        <v>0</v>
      </c>
      <c r="G287" s="19">
        <v>0</v>
      </c>
      <c r="H287" s="20"/>
      <c r="I287" s="20">
        <f>G287+H287</f>
        <v>0</v>
      </c>
      <c r="K287" s="2">
        <v>4</v>
      </c>
    </row>
    <row r="288" spans="1:11" ht="12" customHeight="1">
      <c r="A288" s="9">
        <v>554</v>
      </c>
      <c r="B288" s="9" t="s">
        <v>2</v>
      </c>
      <c r="C288" s="10" t="s">
        <v>88</v>
      </c>
      <c r="D288" s="12">
        <f aca="true" t="shared" si="72" ref="D288:I288">SUM(D289:D291)</f>
        <v>67308.1</v>
      </c>
      <c r="E288" s="12">
        <f t="shared" si="72"/>
        <v>0</v>
      </c>
      <c r="F288" s="12">
        <f t="shared" si="72"/>
        <v>67308.1</v>
      </c>
      <c r="G288" s="12">
        <f t="shared" si="72"/>
        <v>72146.8</v>
      </c>
      <c r="H288" s="12">
        <f t="shared" si="72"/>
        <v>0</v>
      </c>
      <c r="I288" s="12">
        <f t="shared" si="72"/>
        <v>72146.8</v>
      </c>
      <c r="K288" s="2">
        <v>1</v>
      </c>
    </row>
    <row r="289" spans="1:11" ht="12" customHeight="1">
      <c r="A289" s="13">
        <f>A288</f>
        <v>554</v>
      </c>
      <c r="B289" s="14"/>
      <c r="C289" s="15" t="s">
        <v>3</v>
      </c>
      <c r="D289" s="16">
        <v>0</v>
      </c>
      <c r="E289" s="16"/>
      <c r="F289" s="16">
        <f>D289+E289</f>
        <v>0</v>
      </c>
      <c r="G289" s="16">
        <v>0</v>
      </c>
      <c r="H289" s="16"/>
      <c r="I289" s="16">
        <f>G289+H289</f>
        <v>0</v>
      </c>
      <c r="K289" s="2">
        <v>2</v>
      </c>
    </row>
    <row r="290" spans="1:11" ht="12" customHeight="1">
      <c r="A290" s="13">
        <f>A289</f>
        <v>554</v>
      </c>
      <c r="B290" s="14"/>
      <c r="C290" s="15" t="s">
        <v>4</v>
      </c>
      <c r="D290" s="16">
        <v>67308.1</v>
      </c>
      <c r="E290" s="16"/>
      <c r="F290" s="16">
        <f>D290+E290</f>
        <v>67308.1</v>
      </c>
      <c r="G290" s="16">
        <v>72146.8</v>
      </c>
      <c r="H290" s="16"/>
      <c r="I290" s="16">
        <f>G290+H290</f>
        <v>72146.8</v>
      </c>
      <c r="K290" s="2">
        <v>3</v>
      </c>
    </row>
    <row r="291" spans="1:11" ht="12" customHeight="1">
      <c r="A291" s="13">
        <f>A290</f>
        <v>554</v>
      </c>
      <c r="B291" s="14"/>
      <c r="C291" s="18" t="s">
        <v>5</v>
      </c>
      <c r="D291" s="20">
        <v>0</v>
      </c>
      <c r="E291" s="20"/>
      <c r="F291" s="20">
        <f>D291+E291</f>
        <v>0</v>
      </c>
      <c r="G291" s="20">
        <v>0</v>
      </c>
      <c r="H291" s="20"/>
      <c r="I291" s="20">
        <f>G291+H291</f>
        <v>0</v>
      </c>
      <c r="K291" s="2">
        <v>4</v>
      </c>
    </row>
    <row r="292" spans="1:11" ht="12" customHeight="1">
      <c r="A292" s="9">
        <v>558</v>
      </c>
      <c r="B292" s="9" t="s">
        <v>2</v>
      </c>
      <c r="C292" s="10" t="s">
        <v>89</v>
      </c>
      <c r="D292" s="12">
        <f aca="true" t="shared" si="73" ref="D292:I292">SUM(D293:D295)</f>
        <v>4878.4</v>
      </c>
      <c r="E292" s="12">
        <f t="shared" si="73"/>
        <v>0</v>
      </c>
      <c r="F292" s="12">
        <f t="shared" si="73"/>
        <v>4878.4</v>
      </c>
      <c r="G292" s="11">
        <f t="shared" si="73"/>
        <v>4875.4</v>
      </c>
      <c r="H292" s="12">
        <f t="shared" si="73"/>
        <v>0</v>
      </c>
      <c r="I292" s="12">
        <f t="shared" si="73"/>
        <v>4875.4</v>
      </c>
      <c r="K292" s="2">
        <v>1</v>
      </c>
    </row>
    <row r="293" spans="1:11" ht="12" customHeight="1">
      <c r="A293" s="13">
        <f>A292</f>
        <v>558</v>
      </c>
      <c r="B293" s="14"/>
      <c r="C293" s="15" t="s">
        <v>3</v>
      </c>
      <c r="D293" s="16">
        <v>0</v>
      </c>
      <c r="E293" s="16"/>
      <c r="F293" s="16">
        <f>D293+E293</f>
        <v>0</v>
      </c>
      <c r="G293" s="17">
        <v>0</v>
      </c>
      <c r="H293" s="16"/>
      <c r="I293" s="16">
        <f>G293+H293</f>
        <v>0</v>
      </c>
      <c r="K293" s="2">
        <v>2</v>
      </c>
    </row>
    <row r="294" spans="1:11" ht="12" customHeight="1">
      <c r="A294" s="13">
        <f>A293</f>
        <v>558</v>
      </c>
      <c r="B294" s="14"/>
      <c r="C294" s="15" t="s">
        <v>4</v>
      </c>
      <c r="D294" s="16">
        <v>0</v>
      </c>
      <c r="E294" s="16"/>
      <c r="F294" s="16">
        <f>D294+E294</f>
        <v>0</v>
      </c>
      <c r="G294" s="17">
        <v>0</v>
      </c>
      <c r="H294" s="16"/>
      <c r="I294" s="16">
        <f>G294+H294</f>
        <v>0</v>
      </c>
      <c r="K294" s="2">
        <v>3</v>
      </c>
    </row>
    <row r="295" spans="1:11" ht="12" customHeight="1">
      <c r="A295" s="13">
        <f>A294</f>
        <v>558</v>
      </c>
      <c r="B295" s="14"/>
      <c r="C295" s="18" t="s">
        <v>5</v>
      </c>
      <c r="D295" s="20">
        <v>4878.4</v>
      </c>
      <c r="E295" s="20"/>
      <c r="F295" s="20">
        <f>D295+E295</f>
        <v>4878.4</v>
      </c>
      <c r="G295" s="19">
        <v>4875.4</v>
      </c>
      <c r="H295" s="20"/>
      <c r="I295" s="20">
        <f>G295+H295</f>
        <v>4875.4</v>
      </c>
      <c r="K295" s="2">
        <v>4</v>
      </c>
    </row>
    <row r="296" spans="1:11" ht="12" customHeight="1">
      <c r="A296" s="9">
        <v>562</v>
      </c>
      <c r="B296" s="9" t="s">
        <v>2</v>
      </c>
      <c r="C296" s="10" t="s">
        <v>90</v>
      </c>
      <c r="D296" s="12">
        <f aca="true" t="shared" si="74" ref="D296:I296">SUM(D297:D299)</f>
        <v>527</v>
      </c>
      <c r="E296" s="12">
        <f t="shared" si="74"/>
        <v>0</v>
      </c>
      <c r="F296" s="12">
        <f t="shared" si="74"/>
        <v>527</v>
      </c>
      <c r="G296" s="11">
        <f t="shared" si="74"/>
        <v>527</v>
      </c>
      <c r="H296" s="12">
        <f t="shared" si="74"/>
        <v>0</v>
      </c>
      <c r="I296" s="12">
        <f t="shared" si="74"/>
        <v>527</v>
      </c>
      <c r="K296" s="2">
        <v>1</v>
      </c>
    </row>
    <row r="297" spans="1:11" ht="12" customHeight="1">
      <c r="A297" s="13">
        <f>A296</f>
        <v>562</v>
      </c>
      <c r="B297" s="14"/>
      <c r="C297" s="15" t="s">
        <v>3</v>
      </c>
      <c r="D297" s="16">
        <v>527</v>
      </c>
      <c r="E297" s="16"/>
      <c r="F297" s="16">
        <f>D297+E297</f>
        <v>527</v>
      </c>
      <c r="G297" s="17">
        <v>527</v>
      </c>
      <c r="H297" s="16"/>
      <c r="I297" s="16">
        <f>G297+H297</f>
        <v>527</v>
      </c>
      <c r="K297" s="2">
        <v>2</v>
      </c>
    </row>
    <row r="298" spans="1:11" ht="12" customHeight="1">
      <c r="A298" s="13">
        <f>A297</f>
        <v>562</v>
      </c>
      <c r="B298" s="14"/>
      <c r="C298" s="15" t="s">
        <v>4</v>
      </c>
      <c r="D298" s="16">
        <v>0</v>
      </c>
      <c r="E298" s="16"/>
      <c r="F298" s="16">
        <f>D298+E298</f>
        <v>0</v>
      </c>
      <c r="G298" s="17">
        <v>0</v>
      </c>
      <c r="H298" s="16"/>
      <c r="I298" s="16">
        <f>G298+H298</f>
        <v>0</v>
      </c>
      <c r="K298" s="2">
        <v>3</v>
      </c>
    </row>
    <row r="299" spans="1:11" ht="12" customHeight="1">
      <c r="A299" s="13">
        <f>A298</f>
        <v>562</v>
      </c>
      <c r="B299" s="14"/>
      <c r="C299" s="18" t="s">
        <v>5</v>
      </c>
      <c r="D299" s="20">
        <v>0</v>
      </c>
      <c r="E299" s="20"/>
      <c r="F299" s="20">
        <f>D299+E299</f>
        <v>0</v>
      </c>
      <c r="G299" s="19">
        <v>0</v>
      </c>
      <c r="H299" s="20"/>
      <c r="I299" s="20">
        <f>G299+H299</f>
        <v>0</v>
      </c>
      <c r="K299" s="2">
        <v>4</v>
      </c>
    </row>
    <row r="300" spans="1:11" ht="12" customHeight="1">
      <c r="A300" s="9">
        <v>563</v>
      </c>
      <c r="B300" s="9" t="s">
        <v>2</v>
      </c>
      <c r="C300" s="10" t="s">
        <v>91</v>
      </c>
      <c r="D300" s="11">
        <f aca="true" t="shared" si="75" ref="D300:I300">SUM(D301:D303)</f>
        <v>30312.9</v>
      </c>
      <c r="E300" s="11">
        <f t="shared" si="75"/>
        <v>0</v>
      </c>
      <c r="F300" s="11">
        <f t="shared" si="75"/>
        <v>30312.9</v>
      </c>
      <c r="G300" s="11">
        <f t="shared" si="75"/>
        <v>30078.1</v>
      </c>
      <c r="H300" s="12">
        <f t="shared" si="75"/>
        <v>0</v>
      </c>
      <c r="I300" s="12">
        <f t="shared" si="75"/>
        <v>30078.1</v>
      </c>
      <c r="K300" s="2">
        <v>1</v>
      </c>
    </row>
    <row r="301" spans="1:11" ht="12" customHeight="1">
      <c r="A301" s="13">
        <f>A300</f>
        <v>563</v>
      </c>
      <c r="B301" s="14"/>
      <c r="C301" s="15" t="s">
        <v>3</v>
      </c>
      <c r="D301" s="17">
        <v>0</v>
      </c>
      <c r="E301" s="17"/>
      <c r="F301" s="17">
        <f>D301+E301</f>
        <v>0</v>
      </c>
      <c r="G301" s="17">
        <v>0</v>
      </c>
      <c r="H301" s="16"/>
      <c r="I301" s="16">
        <f>G301+H301</f>
        <v>0</v>
      </c>
      <c r="K301" s="2">
        <v>2</v>
      </c>
    </row>
    <row r="302" spans="1:11" ht="12" customHeight="1">
      <c r="A302" s="13">
        <f>A301</f>
        <v>563</v>
      </c>
      <c r="B302" s="14"/>
      <c r="C302" s="15" t="s">
        <v>4</v>
      </c>
      <c r="D302" s="17">
        <v>30312.9</v>
      </c>
      <c r="E302" s="17"/>
      <c r="F302" s="17">
        <f>D302+E302</f>
        <v>30312.9</v>
      </c>
      <c r="G302" s="17">
        <v>30078.1</v>
      </c>
      <c r="H302" s="16"/>
      <c r="I302" s="16">
        <f>G302+H302</f>
        <v>30078.1</v>
      </c>
      <c r="K302" s="2">
        <v>3</v>
      </c>
    </row>
    <row r="303" spans="1:11" ht="12" customHeight="1">
      <c r="A303" s="13">
        <f>A302</f>
        <v>563</v>
      </c>
      <c r="B303" s="14"/>
      <c r="C303" s="18" t="s">
        <v>5</v>
      </c>
      <c r="D303" s="19">
        <v>0</v>
      </c>
      <c r="E303" s="19"/>
      <c r="F303" s="19">
        <f>D303+E303</f>
        <v>0</v>
      </c>
      <c r="G303" s="19">
        <v>0</v>
      </c>
      <c r="H303" s="20"/>
      <c r="I303" s="20">
        <f>G303+H303</f>
        <v>0</v>
      </c>
      <c r="K303" s="2">
        <v>4</v>
      </c>
    </row>
    <row r="304" spans="1:11" ht="12" customHeight="1">
      <c r="A304" s="9">
        <v>564</v>
      </c>
      <c r="B304" s="9" t="s">
        <v>2</v>
      </c>
      <c r="C304" s="10" t="s">
        <v>92</v>
      </c>
      <c r="D304" s="11">
        <f aca="true" t="shared" si="76" ref="D304:I304">SUM(D305:D307)</f>
        <v>711.9000000000001</v>
      </c>
      <c r="E304" s="11">
        <f t="shared" si="76"/>
        <v>0</v>
      </c>
      <c r="F304" s="11">
        <f t="shared" si="76"/>
        <v>711.9000000000001</v>
      </c>
      <c r="G304" s="11">
        <f t="shared" si="76"/>
        <v>572.1</v>
      </c>
      <c r="H304" s="12">
        <f t="shared" si="76"/>
        <v>0</v>
      </c>
      <c r="I304" s="12">
        <f t="shared" si="76"/>
        <v>572.1</v>
      </c>
      <c r="K304" s="2">
        <v>1</v>
      </c>
    </row>
    <row r="305" spans="1:11" ht="12" customHeight="1">
      <c r="A305" s="13">
        <f>A304</f>
        <v>564</v>
      </c>
      <c r="B305" s="14"/>
      <c r="C305" s="15" t="s">
        <v>3</v>
      </c>
      <c r="D305" s="17">
        <v>429.3</v>
      </c>
      <c r="E305" s="17"/>
      <c r="F305" s="17">
        <f>D305+E305</f>
        <v>429.3</v>
      </c>
      <c r="G305" s="17">
        <v>504.1</v>
      </c>
      <c r="H305" s="16"/>
      <c r="I305" s="16">
        <f>G305+H305</f>
        <v>504.1</v>
      </c>
      <c r="K305" s="2">
        <v>2</v>
      </c>
    </row>
    <row r="306" spans="1:11" ht="12" customHeight="1">
      <c r="A306" s="13">
        <f>A305</f>
        <v>564</v>
      </c>
      <c r="B306" s="14"/>
      <c r="C306" s="15" t="s">
        <v>4</v>
      </c>
      <c r="D306" s="17">
        <v>282.6</v>
      </c>
      <c r="E306" s="17"/>
      <c r="F306" s="17">
        <f>D306+E306</f>
        <v>282.6</v>
      </c>
      <c r="G306" s="17">
        <v>68</v>
      </c>
      <c r="H306" s="16"/>
      <c r="I306" s="16">
        <f>G306+H306</f>
        <v>68</v>
      </c>
      <c r="K306" s="2">
        <v>3</v>
      </c>
    </row>
    <row r="307" spans="1:11" ht="12" customHeight="1">
      <c r="A307" s="13">
        <f>A306</f>
        <v>564</v>
      </c>
      <c r="B307" s="14"/>
      <c r="C307" s="18" t="s">
        <v>5</v>
      </c>
      <c r="D307" s="19">
        <v>0</v>
      </c>
      <c r="E307" s="19"/>
      <c r="F307" s="19">
        <f>D307+E307</f>
        <v>0</v>
      </c>
      <c r="G307" s="19">
        <v>0</v>
      </c>
      <c r="H307" s="20"/>
      <c r="I307" s="20">
        <f>G307+H307</f>
        <v>0</v>
      </c>
      <c r="K307" s="2">
        <v>4</v>
      </c>
    </row>
    <row r="308" spans="1:11" ht="12" customHeight="1">
      <c r="A308" s="9">
        <v>565</v>
      </c>
      <c r="B308" s="9" t="s">
        <v>2</v>
      </c>
      <c r="C308" s="10" t="s">
        <v>93</v>
      </c>
      <c r="D308" s="12">
        <f aca="true" t="shared" si="77" ref="D308:I308">SUM(D309:D311)</f>
        <v>248173</v>
      </c>
      <c r="E308" s="12">
        <f t="shared" si="77"/>
        <v>0</v>
      </c>
      <c r="F308" s="12">
        <f t="shared" si="77"/>
        <v>248173</v>
      </c>
      <c r="G308" s="11">
        <f t="shared" si="77"/>
        <v>248139</v>
      </c>
      <c r="H308" s="12">
        <f t="shared" si="77"/>
        <v>0</v>
      </c>
      <c r="I308" s="12">
        <f t="shared" si="77"/>
        <v>248139</v>
      </c>
      <c r="K308" s="2">
        <v>1</v>
      </c>
    </row>
    <row r="309" spans="1:11" ht="12" customHeight="1">
      <c r="A309" s="13">
        <f>A308</f>
        <v>565</v>
      </c>
      <c r="B309" s="14"/>
      <c r="C309" s="15" t="s">
        <v>3</v>
      </c>
      <c r="D309" s="16">
        <v>0</v>
      </c>
      <c r="E309" s="16"/>
      <c r="F309" s="16">
        <f>D309+E309</f>
        <v>0</v>
      </c>
      <c r="G309" s="17">
        <v>0</v>
      </c>
      <c r="H309" s="16"/>
      <c r="I309" s="16">
        <f>G309+H309</f>
        <v>0</v>
      </c>
      <c r="K309" s="2">
        <v>2</v>
      </c>
    </row>
    <row r="310" spans="1:11" ht="12" customHeight="1">
      <c r="A310" s="13">
        <f>A309</f>
        <v>565</v>
      </c>
      <c r="B310" s="14"/>
      <c r="C310" s="15" t="s">
        <v>4</v>
      </c>
      <c r="D310" s="16">
        <v>248173</v>
      </c>
      <c r="E310" s="16"/>
      <c r="F310" s="16">
        <f>D310+E310</f>
        <v>248173</v>
      </c>
      <c r="G310" s="17">
        <v>248139</v>
      </c>
      <c r="H310" s="16"/>
      <c r="I310" s="16">
        <f>G310+H310</f>
        <v>248139</v>
      </c>
      <c r="K310" s="2">
        <v>3</v>
      </c>
    </row>
    <row r="311" spans="1:11" ht="12" customHeight="1">
      <c r="A311" s="13">
        <f>A310</f>
        <v>565</v>
      </c>
      <c r="B311" s="14"/>
      <c r="C311" s="18" t="s">
        <v>5</v>
      </c>
      <c r="D311" s="20">
        <v>0</v>
      </c>
      <c r="E311" s="20"/>
      <c r="F311" s="20">
        <f>D311+E311</f>
        <v>0</v>
      </c>
      <c r="G311" s="19">
        <v>0</v>
      </c>
      <c r="H311" s="20"/>
      <c r="I311" s="20">
        <f>G311+H311</f>
        <v>0</v>
      </c>
      <c r="K311" s="2">
        <v>4</v>
      </c>
    </row>
    <row r="312" spans="1:11" ht="12" customHeight="1">
      <c r="A312" s="9">
        <v>567</v>
      </c>
      <c r="B312" s="9" t="s">
        <v>2</v>
      </c>
      <c r="C312" s="10" t="s">
        <v>94</v>
      </c>
      <c r="D312" s="12">
        <f aca="true" t="shared" si="78" ref="D312:I312">SUM(D313:D315)</f>
        <v>11622.6</v>
      </c>
      <c r="E312" s="12">
        <f t="shared" si="78"/>
        <v>0</v>
      </c>
      <c r="F312" s="12">
        <f t="shared" si="78"/>
        <v>11622.6</v>
      </c>
      <c r="G312" s="11">
        <f t="shared" si="78"/>
        <v>11622.6</v>
      </c>
      <c r="H312" s="12">
        <f t="shared" si="78"/>
        <v>0</v>
      </c>
      <c r="I312" s="12">
        <f t="shared" si="78"/>
        <v>11622.6</v>
      </c>
      <c r="K312" s="2">
        <v>1</v>
      </c>
    </row>
    <row r="313" spans="1:11" ht="12" customHeight="1">
      <c r="A313" s="13">
        <f>A312</f>
        <v>567</v>
      </c>
      <c r="B313" s="14"/>
      <c r="C313" s="15" t="s">
        <v>3</v>
      </c>
      <c r="D313" s="16">
        <v>0</v>
      </c>
      <c r="E313" s="16"/>
      <c r="F313" s="16">
        <f>D313+E313</f>
        <v>0</v>
      </c>
      <c r="G313" s="17">
        <v>0</v>
      </c>
      <c r="H313" s="16"/>
      <c r="I313" s="16">
        <f>G313+H313</f>
        <v>0</v>
      </c>
      <c r="K313" s="2">
        <v>2</v>
      </c>
    </row>
    <row r="314" spans="1:11" ht="12" customHeight="1">
      <c r="A314" s="13">
        <f>A313</f>
        <v>567</v>
      </c>
      <c r="B314" s="14"/>
      <c r="C314" s="15" t="s">
        <v>4</v>
      </c>
      <c r="D314" s="16">
        <v>11622.6</v>
      </c>
      <c r="E314" s="16"/>
      <c r="F314" s="16">
        <f>D314+E314</f>
        <v>11622.6</v>
      </c>
      <c r="G314" s="17">
        <v>11622.6</v>
      </c>
      <c r="H314" s="16"/>
      <c r="I314" s="16">
        <f>G314+H314</f>
        <v>11622.6</v>
      </c>
      <c r="K314" s="2">
        <v>3</v>
      </c>
    </row>
    <row r="315" spans="1:11" ht="12" customHeight="1">
      <c r="A315" s="13">
        <f>A314</f>
        <v>567</v>
      </c>
      <c r="B315" s="14"/>
      <c r="C315" s="18" t="s">
        <v>5</v>
      </c>
      <c r="D315" s="20">
        <v>0</v>
      </c>
      <c r="E315" s="20"/>
      <c r="F315" s="20">
        <f>D315+E315</f>
        <v>0</v>
      </c>
      <c r="G315" s="19">
        <v>0</v>
      </c>
      <c r="H315" s="20"/>
      <c r="I315" s="20">
        <f>G315+H315</f>
        <v>0</v>
      </c>
      <c r="K315" s="2">
        <v>4</v>
      </c>
    </row>
    <row r="316" spans="1:11" ht="12" customHeight="1">
      <c r="A316" s="9">
        <v>569</v>
      </c>
      <c r="B316" s="9" t="s">
        <v>2</v>
      </c>
      <c r="C316" s="10" t="s">
        <v>95</v>
      </c>
      <c r="D316" s="12">
        <f aca="true" t="shared" si="79" ref="D316:I316">SUM(D317:D319)</f>
        <v>51025.6</v>
      </c>
      <c r="E316" s="12">
        <f t="shared" si="79"/>
        <v>0</v>
      </c>
      <c r="F316" s="12">
        <f t="shared" si="79"/>
        <v>51025.6</v>
      </c>
      <c r="G316" s="11">
        <f t="shared" si="79"/>
        <v>145064.4</v>
      </c>
      <c r="H316" s="12">
        <f t="shared" si="79"/>
        <v>0</v>
      </c>
      <c r="I316" s="12">
        <f t="shared" si="79"/>
        <v>145064.4</v>
      </c>
      <c r="K316" s="2">
        <v>1</v>
      </c>
    </row>
    <row r="317" spans="1:11" ht="12" customHeight="1">
      <c r="A317" s="13">
        <f>A316</f>
        <v>569</v>
      </c>
      <c r="B317" s="14"/>
      <c r="C317" s="15" t="s">
        <v>3</v>
      </c>
      <c r="D317" s="16">
        <v>13325.6</v>
      </c>
      <c r="E317" s="16"/>
      <c r="F317" s="16">
        <f>D317+E317</f>
        <v>13325.6</v>
      </c>
      <c r="G317" s="17">
        <v>65879.4</v>
      </c>
      <c r="H317" s="16"/>
      <c r="I317" s="16">
        <f>G317+H317</f>
        <v>65879.4</v>
      </c>
      <c r="K317" s="2">
        <v>2</v>
      </c>
    </row>
    <row r="318" spans="1:11" ht="12" customHeight="1">
      <c r="A318" s="13">
        <f>A317</f>
        <v>569</v>
      </c>
      <c r="B318" s="14"/>
      <c r="C318" s="15" t="s">
        <v>4</v>
      </c>
      <c r="D318" s="16">
        <v>29700</v>
      </c>
      <c r="E318" s="16"/>
      <c r="F318" s="16">
        <f>D318+E318</f>
        <v>29700</v>
      </c>
      <c r="G318" s="17">
        <v>71185</v>
      </c>
      <c r="H318" s="16"/>
      <c r="I318" s="16">
        <f>G318+H318</f>
        <v>71185</v>
      </c>
      <c r="K318" s="2">
        <v>3</v>
      </c>
    </row>
    <row r="319" spans="1:11" ht="12" customHeight="1">
      <c r="A319" s="13">
        <f>A318</f>
        <v>569</v>
      </c>
      <c r="B319" s="14"/>
      <c r="C319" s="18" t="s">
        <v>5</v>
      </c>
      <c r="D319" s="20">
        <v>8000</v>
      </c>
      <c r="E319" s="20"/>
      <c r="F319" s="20">
        <f>D319+E319</f>
        <v>8000</v>
      </c>
      <c r="G319" s="19">
        <v>8000</v>
      </c>
      <c r="H319" s="20"/>
      <c r="I319" s="20">
        <f>G319+H319</f>
        <v>8000</v>
      </c>
      <c r="K319" s="2">
        <v>4</v>
      </c>
    </row>
    <row r="320" spans="1:11" ht="12" customHeight="1">
      <c r="A320" s="9">
        <v>574</v>
      </c>
      <c r="B320" s="9" t="s">
        <v>2</v>
      </c>
      <c r="C320" s="10" t="s">
        <v>96</v>
      </c>
      <c r="D320" s="11">
        <f aca="true" t="shared" si="80" ref="D320:I320">SUM(D321:D323)</f>
        <v>302901.3</v>
      </c>
      <c r="E320" s="11">
        <f t="shared" si="80"/>
        <v>0</v>
      </c>
      <c r="F320" s="11">
        <f t="shared" si="80"/>
        <v>302901.3</v>
      </c>
      <c r="G320" s="12">
        <f t="shared" si="80"/>
        <v>277064.5</v>
      </c>
      <c r="H320" s="12">
        <f t="shared" si="80"/>
        <v>0</v>
      </c>
      <c r="I320" s="12">
        <f t="shared" si="80"/>
        <v>277064.5</v>
      </c>
      <c r="K320" s="2">
        <v>1</v>
      </c>
    </row>
    <row r="321" spans="1:11" ht="12" customHeight="1">
      <c r="A321" s="13">
        <f>A320</f>
        <v>574</v>
      </c>
      <c r="B321" s="14"/>
      <c r="C321" s="15" t="s">
        <v>3</v>
      </c>
      <c r="D321" s="17">
        <v>0</v>
      </c>
      <c r="E321" s="17"/>
      <c r="F321" s="17">
        <f>D321+E321</f>
        <v>0</v>
      </c>
      <c r="G321" s="16">
        <v>0</v>
      </c>
      <c r="H321" s="16"/>
      <c r="I321" s="16">
        <f>G321+H321</f>
        <v>0</v>
      </c>
      <c r="K321" s="2">
        <v>2</v>
      </c>
    </row>
    <row r="322" spans="1:11" ht="12" customHeight="1">
      <c r="A322" s="13">
        <f>A321</f>
        <v>574</v>
      </c>
      <c r="B322" s="14"/>
      <c r="C322" s="15" t="s">
        <v>4</v>
      </c>
      <c r="D322" s="16">
        <v>302901.3</v>
      </c>
      <c r="E322" s="16"/>
      <c r="F322" s="16">
        <f>D322+E322</f>
        <v>302901.3</v>
      </c>
      <c r="G322" s="16">
        <v>277064.5</v>
      </c>
      <c r="H322" s="16"/>
      <c r="I322" s="16">
        <f>G322+H322</f>
        <v>277064.5</v>
      </c>
      <c r="K322" s="2">
        <v>3</v>
      </c>
    </row>
    <row r="323" spans="1:11" ht="12" customHeight="1">
      <c r="A323" s="13">
        <f>A322</f>
        <v>574</v>
      </c>
      <c r="B323" s="14"/>
      <c r="C323" s="18" t="s">
        <v>5</v>
      </c>
      <c r="D323" s="19">
        <v>0</v>
      </c>
      <c r="E323" s="19"/>
      <c r="F323" s="19">
        <f>D323+E323</f>
        <v>0</v>
      </c>
      <c r="G323" s="20">
        <v>0</v>
      </c>
      <c r="H323" s="20"/>
      <c r="I323" s="20">
        <f>G323+H323</f>
        <v>0</v>
      </c>
      <c r="K323" s="2">
        <v>4</v>
      </c>
    </row>
    <row r="324" spans="1:11" ht="12" customHeight="1">
      <c r="A324" s="9">
        <v>578</v>
      </c>
      <c r="B324" s="9" t="s">
        <v>2</v>
      </c>
      <c r="C324" s="10" t="s">
        <v>97</v>
      </c>
      <c r="D324" s="11">
        <f aca="true" t="shared" si="81" ref="D324:I324">SUM(D325:D327)</f>
        <v>3411.2</v>
      </c>
      <c r="E324" s="11">
        <f t="shared" si="81"/>
        <v>0</v>
      </c>
      <c r="F324" s="11">
        <f t="shared" si="81"/>
        <v>3411.2</v>
      </c>
      <c r="G324" s="12">
        <f t="shared" si="81"/>
        <v>3241.4</v>
      </c>
      <c r="H324" s="12">
        <f t="shared" si="81"/>
        <v>0</v>
      </c>
      <c r="I324" s="12">
        <f t="shared" si="81"/>
        <v>3241.4</v>
      </c>
      <c r="K324" s="2">
        <v>1</v>
      </c>
    </row>
    <row r="325" spans="1:11" ht="12" customHeight="1">
      <c r="A325" s="13">
        <f>A324</f>
        <v>578</v>
      </c>
      <c r="B325" s="14"/>
      <c r="C325" s="15" t="s">
        <v>3</v>
      </c>
      <c r="D325" s="17">
        <v>3271.2</v>
      </c>
      <c r="E325" s="17"/>
      <c r="F325" s="17">
        <f>D325+E325</f>
        <v>3271.2</v>
      </c>
      <c r="G325" s="16">
        <v>3056.4</v>
      </c>
      <c r="H325" s="16"/>
      <c r="I325" s="16">
        <f>G325+H325</f>
        <v>3056.4</v>
      </c>
      <c r="K325" s="2">
        <v>2</v>
      </c>
    </row>
    <row r="326" spans="1:11" ht="12" customHeight="1">
      <c r="A326" s="13">
        <f>A325</f>
        <v>578</v>
      </c>
      <c r="B326" s="14"/>
      <c r="C326" s="15" t="s">
        <v>4</v>
      </c>
      <c r="D326" s="17">
        <v>140</v>
      </c>
      <c r="E326" s="17"/>
      <c r="F326" s="17">
        <f>D326+E326</f>
        <v>140</v>
      </c>
      <c r="G326" s="16">
        <v>185</v>
      </c>
      <c r="H326" s="16"/>
      <c r="I326" s="16">
        <f>G326+H326</f>
        <v>185</v>
      </c>
      <c r="K326" s="2">
        <v>3</v>
      </c>
    </row>
    <row r="327" spans="1:11" ht="12" customHeight="1">
      <c r="A327" s="13">
        <f>A326</f>
        <v>578</v>
      </c>
      <c r="B327" s="14"/>
      <c r="C327" s="18" t="s">
        <v>5</v>
      </c>
      <c r="D327" s="19">
        <v>0</v>
      </c>
      <c r="E327" s="19"/>
      <c r="F327" s="19">
        <f>D327+E327</f>
        <v>0</v>
      </c>
      <c r="G327" s="20">
        <v>0</v>
      </c>
      <c r="H327" s="20"/>
      <c r="I327" s="20">
        <f>G327+H327</f>
        <v>0</v>
      </c>
      <c r="K327" s="2">
        <v>4</v>
      </c>
    </row>
    <row r="328" spans="1:11" ht="12" customHeight="1">
      <c r="A328" s="9">
        <v>579</v>
      </c>
      <c r="B328" s="9" t="s">
        <v>2</v>
      </c>
      <c r="C328" s="10" t="s">
        <v>98</v>
      </c>
      <c r="D328" s="11">
        <f aca="true" t="shared" si="82" ref="D328:I328">SUM(D329:D331)</f>
        <v>5809.9</v>
      </c>
      <c r="E328" s="11">
        <f t="shared" si="82"/>
        <v>0</v>
      </c>
      <c r="F328" s="11">
        <f t="shared" si="82"/>
        <v>5809.9</v>
      </c>
      <c r="G328" s="11">
        <f t="shared" si="82"/>
        <v>5552.9</v>
      </c>
      <c r="H328" s="12">
        <f t="shared" si="82"/>
        <v>0</v>
      </c>
      <c r="I328" s="12">
        <f t="shared" si="82"/>
        <v>5552.9</v>
      </c>
      <c r="K328" s="2">
        <v>1</v>
      </c>
    </row>
    <row r="329" spans="1:11" ht="12" customHeight="1">
      <c r="A329" s="13">
        <f>A328</f>
        <v>579</v>
      </c>
      <c r="B329" s="14"/>
      <c r="C329" s="15" t="s">
        <v>3</v>
      </c>
      <c r="D329" s="17">
        <v>0</v>
      </c>
      <c r="E329" s="17"/>
      <c r="F329" s="17">
        <f>D329+E329</f>
        <v>0</v>
      </c>
      <c r="G329" s="17">
        <v>0</v>
      </c>
      <c r="H329" s="16"/>
      <c r="I329" s="16">
        <f>G329+H329</f>
        <v>0</v>
      </c>
      <c r="K329" s="2">
        <v>2</v>
      </c>
    </row>
    <row r="330" spans="1:11" ht="12" customHeight="1">
      <c r="A330" s="13">
        <f>A329</f>
        <v>579</v>
      </c>
      <c r="B330" s="14"/>
      <c r="C330" s="15" t="s">
        <v>4</v>
      </c>
      <c r="D330" s="17">
        <v>5809.9</v>
      </c>
      <c r="E330" s="17"/>
      <c r="F330" s="17">
        <f>D330+E330</f>
        <v>5809.9</v>
      </c>
      <c r="G330" s="17">
        <v>5552.9</v>
      </c>
      <c r="H330" s="16"/>
      <c r="I330" s="16">
        <f>G330+H330</f>
        <v>5552.9</v>
      </c>
      <c r="K330" s="2">
        <v>3</v>
      </c>
    </row>
    <row r="331" spans="1:11" ht="12" customHeight="1">
      <c r="A331" s="13">
        <f>A330</f>
        <v>579</v>
      </c>
      <c r="B331" s="14"/>
      <c r="C331" s="18" t="s">
        <v>5</v>
      </c>
      <c r="D331" s="19">
        <v>0</v>
      </c>
      <c r="E331" s="19"/>
      <c r="F331" s="19">
        <f>D331+E331</f>
        <v>0</v>
      </c>
      <c r="G331" s="19">
        <v>0</v>
      </c>
      <c r="H331" s="20"/>
      <c r="I331" s="20">
        <f>G331+H331</f>
        <v>0</v>
      </c>
      <c r="K331" s="2">
        <v>4</v>
      </c>
    </row>
    <row r="332" spans="1:11" ht="12" customHeight="1">
      <c r="A332" s="9">
        <v>580</v>
      </c>
      <c r="B332" s="9" t="s">
        <v>2</v>
      </c>
      <c r="C332" s="10" t="s">
        <v>99</v>
      </c>
      <c r="D332" s="11">
        <f aca="true" t="shared" si="83" ref="D332:I332">SUM(D333:D335)</f>
        <v>7489.8</v>
      </c>
      <c r="E332" s="11">
        <f t="shared" si="83"/>
        <v>0</v>
      </c>
      <c r="F332" s="11">
        <f t="shared" si="83"/>
        <v>7489.8</v>
      </c>
      <c r="G332" s="11">
        <f t="shared" si="83"/>
        <v>9061.8</v>
      </c>
      <c r="H332" s="12">
        <f t="shared" si="83"/>
        <v>0</v>
      </c>
      <c r="I332" s="12">
        <f t="shared" si="83"/>
        <v>9061.8</v>
      </c>
      <c r="K332" s="2">
        <v>1</v>
      </c>
    </row>
    <row r="333" spans="1:11" ht="12" customHeight="1">
      <c r="A333" s="13">
        <f>A332</f>
        <v>580</v>
      </c>
      <c r="B333" s="14"/>
      <c r="C333" s="15" t="s">
        <v>3</v>
      </c>
      <c r="D333" s="17">
        <v>0</v>
      </c>
      <c r="E333" s="17"/>
      <c r="F333" s="17">
        <f>D333+E333</f>
        <v>0</v>
      </c>
      <c r="G333" s="17">
        <v>0</v>
      </c>
      <c r="H333" s="16"/>
      <c r="I333" s="16">
        <f>G333+H333</f>
        <v>0</v>
      </c>
      <c r="K333" s="2">
        <v>2</v>
      </c>
    </row>
    <row r="334" spans="1:11" ht="12" customHeight="1">
      <c r="A334" s="13">
        <f>A333</f>
        <v>580</v>
      </c>
      <c r="B334" s="14"/>
      <c r="C334" s="15" t="s">
        <v>4</v>
      </c>
      <c r="D334" s="17">
        <v>7489.8</v>
      </c>
      <c r="E334" s="17"/>
      <c r="F334" s="17">
        <f>D334+E334</f>
        <v>7489.8</v>
      </c>
      <c r="G334" s="17">
        <v>9061.8</v>
      </c>
      <c r="H334" s="16"/>
      <c r="I334" s="16">
        <f>G334+H334</f>
        <v>9061.8</v>
      </c>
      <c r="K334" s="2">
        <v>3</v>
      </c>
    </row>
    <row r="335" spans="1:11" ht="12" customHeight="1">
      <c r="A335" s="13">
        <f>A334</f>
        <v>580</v>
      </c>
      <c r="B335" s="14"/>
      <c r="C335" s="18" t="s">
        <v>5</v>
      </c>
      <c r="D335" s="19">
        <v>0</v>
      </c>
      <c r="E335" s="19"/>
      <c r="F335" s="19">
        <f>D335+E335</f>
        <v>0</v>
      </c>
      <c r="G335" s="19">
        <v>0</v>
      </c>
      <c r="H335" s="20"/>
      <c r="I335" s="20">
        <f>G335+H335</f>
        <v>0</v>
      </c>
      <c r="K335" s="2">
        <v>4</v>
      </c>
    </row>
    <row r="336" spans="1:11" ht="12" customHeight="1">
      <c r="A336" s="9">
        <v>585</v>
      </c>
      <c r="B336" s="9" t="s">
        <v>2</v>
      </c>
      <c r="C336" s="10" t="s">
        <v>100</v>
      </c>
      <c r="D336" s="11">
        <f aca="true" t="shared" si="84" ref="D336:I336">SUM(D337:D339)</f>
        <v>0</v>
      </c>
      <c r="E336" s="11">
        <f t="shared" si="84"/>
        <v>0</v>
      </c>
      <c r="F336" s="11">
        <f t="shared" si="84"/>
        <v>0</v>
      </c>
      <c r="G336" s="11">
        <f t="shared" si="84"/>
        <v>0</v>
      </c>
      <c r="H336" s="12">
        <f t="shared" si="84"/>
        <v>0</v>
      </c>
      <c r="I336" s="12">
        <f t="shared" si="84"/>
        <v>0</v>
      </c>
      <c r="K336" s="2">
        <v>1</v>
      </c>
    </row>
    <row r="337" spans="1:11" ht="12" customHeight="1">
      <c r="A337" s="13">
        <f>A336</f>
        <v>585</v>
      </c>
      <c r="B337" s="14"/>
      <c r="C337" s="15" t="s">
        <v>3</v>
      </c>
      <c r="D337" s="17">
        <v>0</v>
      </c>
      <c r="E337" s="17"/>
      <c r="F337" s="17">
        <f>D337+E337</f>
        <v>0</v>
      </c>
      <c r="G337" s="17">
        <v>0</v>
      </c>
      <c r="H337" s="16"/>
      <c r="I337" s="16">
        <f>G337+H337</f>
        <v>0</v>
      </c>
      <c r="K337" s="2">
        <v>2</v>
      </c>
    </row>
    <row r="338" spans="1:11" ht="12" customHeight="1">
      <c r="A338" s="13">
        <f>A337</f>
        <v>585</v>
      </c>
      <c r="B338" s="14"/>
      <c r="C338" s="15" t="s">
        <v>4</v>
      </c>
      <c r="D338" s="17">
        <v>0</v>
      </c>
      <c r="E338" s="17"/>
      <c r="F338" s="17">
        <f>D338+E338</f>
        <v>0</v>
      </c>
      <c r="G338" s="17">
        <v>0</v>
      </c>
      <c r="H338" s="16"/>
      <c r="I338" s="16">
        <f>G338+H338</f>
        <v>0</v>
      </c>
      <c r="K338" s="2">
        <v>3</v>
      </c>
    </row>
    <row r="339" spans="1:11" ht="12" customHeight="1">
      <c r="A339" s="13">
        <f>A338</f>
        <v>585</v>
      </c>
      <c r="B339" s="14"/>
      <c r="C339" s="18" t="s">
        <v>5</v>
      </c>
      <c r="D339" s="19">
        <v>0</v>
      </c>
      <c r="E339" s="19"/>
      <c r="F339" s="19">
        <f>D339+E339</f>
        <v>0</v>
      </c>
      <c r="G339" s="19">
        <v>0</v>
      </c>
      <c r="H339" s="20"/>
      <c r="I339" s="20">
        <f>G339+H339</f>
        <v>0</v>
      </c>
      <c r="K339" s="2">
        <v>4</v>
      </c>
    </row>
    <row r="340" spans="1:11" ht="12" customHeight="1">
      <c r="A340" s="9">
        <v>588</v>
      </c>
      <c r="B340" s="9" t="s">
        <v>2</v>
      </c>
      <c r="C340" s="10" t="s">
        <v>101</v>
      </c>
      <c r="D340" s="12">
        <f aca="true" t="shared" si="85" ref="D340:I340">SUM(D341:D343)</f>
        <v>2551200.3</v>
      </c>
      <c r="E340" s="12">
        <f t="shared" si="85"/>
        <v>0</v>
      </c>
      <c r="F340" s="12">
        <f t="shared" si="85"/>
        <v>2551200.3</v>
      </c>
      <c r="G340" s="11">
        <f t="shared" si="85"/>
        <v>2428176.6100000003</v>
      </c>
      <c r="H340" s="12">
        <f t="shared" si="85"/>
        <v>0</v>
      </c>
      <c r="I340" s="12">
        <f t="shared" si="85"/>
        <v>2428176.6100000003</v>
      </c>
      <c r="K340" s="2">
        <v>1</v>
      </c>
    </row>
    <row r="341" spans="1:11" ht="12" customHeight="1">
      <c r="A341" s="13">
        <f>A340</f>
        <v>588</v>
      </c>
      <c r="B341" s="14"/>
      <c r="C341" s="15" t="s">
        <v>3</v>
      </c>
      <c r="D341" s="16">
        <v>11325.5</v>
      </c>
      <c r="E341" s="16"/>
      <c r="F341" s="16">
        <f>D341+E341</f>
        <v>11325.5</v>
      </c>
      <c r="G341" s="17">
        <v>35176.6</v>
      </c>
      <c r="H341" s="16"/>
      <c r="I341" s="16">
        <f>G341+H341</f>
        <v>35176.6</v>
      </c>
      <c r="K341" s="2">
        <v>2</v>
      </c>
    </row>
    <row r="342" spans="1:11" ht="12" customHeight="1">
      <c r="A342" s="13">
        <f>A341</f>
        <v>588</v>
      </c>
      <c r="B342" s="14"/>
      <c r="C342" s="15" t="s">
        <v>4</v>
      </c>
      <c r="D342" s="16">
        <v>341924</v>
      </c>
      <c r="E342" s="16"/>
      <c r="F342" s="16">
        <f>D342+E342</f>
        <v>341924</v>
      </c>
      <c r="G342" s="17">
        <v>538901.4</v>
      </c>
      <c r="H342" s="16"/>
      <c r="I342" s="16">
        <f>G342+H342</f>
        <v>538901.4</v>
      </c>
      <c r="K342" s="2">
        <v>3</v>
      </c>
    </row>
    <row r="343" spans="1:11" ht="12" customHeight="1">
      <c r="A343" s="13">
        <f>A342</f>
        <v>588</v>
      </c>
      <c r="B343" s="14"/>
      <c r="C343" s="18" t="s">
        <v>5</v>
      </c>
      <c r="D343" s="20">
        <v>2197950.8</v>
      </c>
      <c r="E343" s="20"/>
      <c r="F343" s="20">
        <f>D343+E343</f>
        <v>2197950.8</v>
      </c>
      <c r="G343" s="20">
        <v>1854098.61</v>
      </c>
      <c r="H343" s="20"/>
      <c r="I343" s="20">
        <f>G343+H343</f>
        <v>1854098.61</v>
      </c>
      <c r="K343" s="2">
        <v>4</v>
      </c>
    </row>
    <row r="344" spans="1:11" ht="12" customHeight="1">
      <c r="A344" s="9">
        <v>589</v>
      </c>
      <c r="B344" s="9" t="s">
        <v>2</v>
      </c>
      <c r="C344" s="10" t="s">
        <v>102</v>
      </c>
      <c r="D344" s="12">
        <f aca="true" t="shared" si="86" ref="D344:I344">SUM(D345:D347)</f>
        <v>1721215.067</v>
      </c>
      <c r="E344" s="12">
        <f t="shared" si="86"/>
        <v>0</v>
      </c>
      <c r="F344" s="12">
        <f t="shared" si="86"/>
        <v>1721215.067</v>
      </c>
      <c r="G344" s="11">
        <f t="shared" si="86"/>
        <v>1664774.55</v>
      </c>
      <c r="H344" s="12">
        <f t="shared" si="86"/>
        <v>0</v>
      </c>
      <c r="I344" s="12">
        <f t="shared" si="86"/>
        <v>1664774.55</v>
      </c>
      <c r="K344" s="2">
        <v>1</v>
      </c>
    </row>
    <row r="345" spans="1:11" ht="12" customHeight="1">
      <c r="A345" s="13">
        <f>A344</f>
        <v>589</v>
      </c>
      <c r="B345" s="14"/>
      <c r="C345" s="15" t="s">
        <v>3</v>
      </c>
      <c r="D345" s="16">
        <v>1721215.067</v>
      </c>
      <c r="E345" s="16"/>
      <c r="F345" s="16">
        <f>D345+E345</f>
        <v>1721215.067</v>
      </c>
      <c r="G345" s="17">
        <v>1664774.55</v>
      </c>
      <c r="H345" s="16"/>
      <c r="I345" s="16">
        <f>G345+H345</f>
        <v>1664774.55</v>
      </c>
      <c r="K345" s="2">
        <v>2</v>
      </c>
    </row>
    <row r="346" spans="1:11" ht="12" customHeight="1">
      <c r="A346" s="13">
        <f>A345</f>
        <v>589</v>
      </c>
      <c r="B346" s="14"/>
      <c r="C346" s="15" t="s">
        <v>4</v>
      </c>
      <c r="D346" s="16">
        <v>0</v>
      </c>
      <c r="E346" s="16"/>
      <c r="F346" s="16">
        <f>D346+E346</f>
        <v>0</v>
      </c>
      <c r="G346" s="17">
        <v>0</v>
      </c>
      <c r="H346" s="16"/>
      <c r="I346" s="16">
        <f>G346+H346</f>
        <v>0</v>
      </c>
      <c r="K346" s="2">
        <v>3</v>
      </c>
    </row>
    <row r="347" spans="1:11" ht="12" customHeight="1">
      <c r="A347" s="13">
        <f>A346</f>
        <v>589</v>
      </c>
      <c r="B347" s="14"/>
      <c r="C347" s="18" t="s">
        <v>5</v>
      </c>
      <c r="D347" s="20">
        <v>0</v>
      </c>
      <c r="E347" s="20"/>
      <c r="F347" s="20">
        <f>D347+E347</f>
        <v>0</v>
      </c>
      <c r="G347" s="19">
        <v>0</v>
      </c>
      <c r="H347" s="20"/>
      <c r="I347" s="20">
        <f>G347+H347</f>
        <v>0</v>
      </c>
      <c r="K347" s="2">
        <v>4</v>
      </c>
    </row>
    <row r="348" spans="1:11" ht="12" customHeight="1">
      <c r="A348" s="9">
        <v>590</v>
      </c>
      <c r="B348" s="9" t="s">
        <v>2</v>
      </c>
      <c r="C348" s="10" t="s">
        <v>103</v>
      </c>
      <c r="D348" s="12">
        <f aca="true" t="shared" si="87" ref="D348:I348">SUM(D349:D351)</f>
        <v>1743</v>
      </c>
      <c r="E348" s="12">
        <f t="shared" si="87"/>
        <v>0</v>
      </c>
      <c r="F348" s="12">
        <f t="shared" si="87"/>
        <v>1743</v>
      </c>
      <c r="G348" s="11">
        <f t="shared" si="87"/>
        <v>2155.4</v>
      </c>
      <c r="H348" s="12">
        <f t="shared" si="87"/>
        <v>0</v>
      </c>
      <c r="I348" s="12">
        <f t="shared" si="87"/>
        <v>2155.4</v>
      </c>
      <c r="K348" s="2">
        <v>1</v>
      </c>
    </row>
    <row r="349" spans="1:11" ht="12" customHeight="1">
      <c r="A349" s="13">
        <f>A348</f>
        <v>590</v>
      </c>
      <c r="B349" s="14"/>
      <c r="C349" s="15" t="s">
        <v>3</v>
      </c>
      <c r="D349" s="16">
        <v>1743</v>
      </c>
      <c r="E349" s="16"/>
      <c r="F349" s="16">
        <f>D349+E349</f>
        <v>1743</v>
      </c>
      <c r="G349" s="17">
        <v>2155.4</v>
      </c>
      <c r="H349" s="16"/>
      <c r="I349" s="16">
        <f>G349+H349</f>
        <v>2155.4</v>
      </c>
      <c r="K349" s="2">
        <v>2</v>
      </c>
    </row>
    <row r="350" spans="1:11" ht="12" customHeight="1">
      <c r="A350" s="13">
        <f>A349</f>
        <v>590</v>
      </c>
      <c r="B350" s="14"/>
      <c r="C350" s="15" t="s">
        <v>4</v>
      </c>
      <c r="D350" s="16">
        <v>0</v>
      </c>
      <c r="E350" s="16"/>
      <c r="F350" s="16">
        <f>D350+E350</f>
        <v>0</v>
      </c>
      <c r="G350" s="17">
        <v>0</v>
      </c>
      <c r="H350" s="16"/>
      <c r="I350" s="16">
        <f>G350+H350</f>
        <v>0</v>
      </c>
      <c r="K350" s="2">
        <v>3</v>
      </c>
    </row>
    <row r="351" spans="1:11" ht="12" customHeight="1">
      <c r="A351" s="13">
        <f>A350</f>
        <v>590</v>
      </c>
      <c r="B351" s="14"/>
      <c r="C351" s="18" t="s">
        <v>5</v>
      </c>
      <c r="D351" s="20">
        <v>0</v>
      </c>
      <c r="E351" s="20"/>
      <c r="F351" s="20">
        <f>D351+E351</f>
        <v>0</v>
      </c>
      <c r="G351" s="19">
        <v>0</v>
      </c>
      <c r="H351" s="20"/>
      <c r="I351" s="20">
        <f>G351+H351</f>
        <v>0</v>
      </c>
      <c r="K351" s="2">
        <v>4</v>
      </c>
    </row>
    <row r="352" spans="1:11" ht="12" customHeight="1">
      <c r="A352" s="9">
        <v>591</v>
      </c>
      <c r="B352" s="9" t="s">
        <v>2</v>
      </c>
      <c r="C352" s="10" t="s">
        <v>104</v>
      </c>
      <c r="D352" s="12">
        <f aca="true" t="shared" si="88" ref="D352:I352">SUM(D353:D355)</f>
        <v>1432.9</v>
      </c>
      <c r="E352" s="12">
        <f t="shared" si="88"/>
        <v>0</v>
      </c>
      <c r="F352" s="12">
        <f t="shared" si="88"/>
        <v>1432.9</v>
      </c>
      <c r="G352" s="11">
        <f t="shared" si="88"/>
        <v>3432.9</v>
      </c>
      <c r="H352" s="12">
        <f t="shared" si="88"/>
        <v>0</v>
      </c>
      <c r="I352" s="12">
        <f t="shared" si="88"/>
        <v>3432.9</v>
      </c>
      <c r="K352" s="2">
        <v>1</v>
      </c>
    </row>
    <row r="353" spans="1:11" ht="12" customHeight="1">
      <c r="A353" s="13">
        <f>A352</f>
        <v>591</v>
      </c>
      <c r="B353" s="14"/>
      <c r="C353" s="15" t="s">
        <v>3</v>
      </c>
      <c r="D353" s="16">
        <v>0</v>
      </c>
      <c r="E353" s="16"/>
      <c r="F353" s="16">
        <f>D353+E353</f>
        <v>0</v>
      </c>
      <c r="G353" s="17">
        <v>0</v>
      </c>
      <c r="H353" s="16"/>
      <c r="I353" s="16">
        <f>G353+H353</f>
        <v>0</v>
      </c>
      <c r="K353" s="2">
        <v>2</v>
      </c>
    </row>
    <row r="354" spans="1:11" ht="12" customHeight="1">
      <c r="A354" s="13">
        <f>A353</f>
        <v>591</v>
      </c>
      <c r="B354" s="14"/>
      <c r="C354" s="15" t="s">
        <v>4</v>
      </c>
      <c r="D354" s="16">
        <v>1432.9</v>
      </c>
      <c r="E354" s="16"/>
      <c r="F354" s="16">
        <f>D354+E354</f>
        <v>1432.9</v>
      </c>
      <c r="G354" s="17">
        <v>3432.9</v>
      </c>
      <c r="H354" s="16"/>
      <c r="I354" s="16">
        <f>G354+H354</f>
        <v>3432.9</v>
      </c>
      <c r="K354" s="2">
        <v>3</v>
      </c>
    </row>
    <row r="355" spans="1:11" ht="12" customHeight="1">
      <c r="A355" s="13">
        <f>A354</f>
        <v>591</v>
      </c>
      <c r="B355" s="14"/>
      <c r="C355" s="18" t="s">
        <v>5</v>
      </c>
      <c r="D355" s="20">
        <v>0</v>
      </c>
      <c r="E355" s="20"/>
      <c r="F355" s="20">
        <f>D355+E355</f>
        <v>0</v>
      </c>
      <c r="G355" s="19">
        <v>0</v>
      </c>
      <c r="H355" s="20"/>
      <c r="I355" s="20">
        <f>G355+H355</f>
        <v>0</v>
      </c>
      <c r="K355" s="2">
        <v>4</v>
      </c>
    </row>
    <row r="356" spans="1:11" ht="12" customHeight="1">
      <c r="A356" s="9">
        <v>592</v>
      </c>
      <c r="B356" s="9" t="s">
        <v>2</v>
      </c>
      <c r="C356" s="10" t="s">
        <v>105</v>
      </c>
      <c r="D356" s="11">
        <f aca="true" t="shared" si="89" ref="D356:I356">SUM(D357:D359)</f>
        <v>45652.4</v>
      </c>
      <c r="E356" s="11">
        <f t="shared" si="89"/>
        <v>0</v>
      </c>
      <c r="F356" s="11">
        <f t="shared" si="89"/>
        <v>45652.4</v>
      </c>
      <c r="G356" s="11">
        <f t="shared" si="89"/>
        <v>47012.3</v>
      </c>
      <c r="H356" s="12">
        <f t="shared" si="89"/>
        <v>0</v>
      </c>
      <c r="I356" s="12">
        <f t="shared" si="89"/>
        <v>47012.3</v>
      </c>
      <c r="K356" s="2">
        <v>1</v>
      </c>
    </row>
    <row r="357" spans="1:11" ht="12" customHeight="1">
      <c r="A357" s="13">
        <f>A356</f>
        <v>592</v>
      </c>
      <c r="B357" s="14"/>
      <c r="C357" s="15" t="s">
        <v>3</v>
      </c>
      <c r="D357" s="17">
        <v>0</v>
      </c>
      <c r="E357" s="17"/>
      <c r="F357" s="17">
        <f>D357+E357</f>
        <v>0</v>
      </c>
      <c r="G357" s="17">
        <v>0</v>
      </c>
      <c r="H357" s="16"/>
      <c r="I357" s="16">
        <f>G357+H357</f>
        <v>0</v>
      </c>
      <c r="K357" s="2">
        <v>2</v>
      </c>
    </row>
    <row r="358" spans="1:11" ht="12" customHeight="1">
      <c r="A358" s="13">
        <f>A357</f>
        <v>592</v>
      </c>
      <c r="B358" s="14"/>
      <c r="C358" s="15" t="s">
        <v>4</v>
      </c>
      <c r="D358" s="17">
        <v>44652.4</v>
      </c>
      <c r="E358" s="17"/>
      <c r="F358" s="17">
        <f>D358+E358</f>
        <v>44652.4</v>
      </c>
      <c r="G358" s="17">
        <v>46012.3</v>
      </c>
      <c r="H358" s="16"/>
      <c r="I358" s="16">
        <f>G358+H358</f>
        <v>46012.3</v>
      </c>
      <c r="K358" s="2">
        <v>3</v>
      </c>
    </row>
    <row r="359" spans="1:11" ht="12" customHeight="1">
      <c r="A359" s="13">
        <f>A358</f>
        <v>592</v>
      </c>
      <c r="B359" s="14"/>
      <c r="C359" s="18" t="s">
        <v>5</v>
      </c>
      <c r="D359" s="19">
        <v>1000</v>
      </c>
      <c r="E359" s="19"/>
      <c r="F359" s="19">
        <f>D359+E359</f>
        <v>1000</v>
      </c>
      <c r="G359" s="19">
        <v>1000</v>
      </c>
      <c r="H359" s="20"/>
      <c r="I359" s="20">
        <f>G359+H359</f>
        <v>1000</v>
      </c>
      <c r="K359" s="2">
        <v>4</v>
      </c>
    </row>
    <row r="360" spans="1:12" ht="12" customHeight="1">
      <c r="A360" s="9"/>
      <c r="B360" s="9"/>
      <c r="C360" s="21" t="s">
        <v>12</v>
      </c>
      <c r="D360" s="22">
        <f>SUMIF($K$140:$K$359,$L360,D$140:D$359)</f>
        <v>85765484.87799998</v>
      </c>
      <c r="E360" s="22">
        <f aca="true" t="shared" si="90" ref="E360:F363">SUMIF($K$140:$K$359,$L360,E$140:E$359)</f>
        <v>48169270.662</v>
      </c>
      <c r="F360" s="22">
        <f t="shared" si="90"/>
        <v>133934755.53999999</v>
      </c>
      <c r="G360" s="22">
        <f>SUMIF($K$140:$K$359,$L360,G$140:G$359)</f>
        <v>83479521.60800001</v>
      </c>
      <c r="H360" s="22">
        <f aca="true" t="shared" si="91" ref="H360:I363">SUMIF($K$140:$K$359,$L360,H$140:H$359)</f>
        <v>47333429.687</v>
      </c>
      <c r="I360" s="22">
        <f t="shared" si="91"/>
        <v>130812951.295</v>
      </c>
      <c r="L360" s="2">
        <v>1</v>
      </c>
    </row>
    <row r="361" spans="1:12" ht="12" customHeight="1">
      <c r="A361" s="13"/>
      <c r="B361" s="14"/>
      <c r="C361" s="23" t="s">
        <v>3</v>
      </c>
      <c r="D361" s="22">
        <f>SUMIF($K$140:$K$359,$L361,D$140:D$359)</f>
        <v>22579953.214000005</v>
      </c>
      <c r="E361" s="22">
        <f t="shared" si="90"/>
        <v>0</v>
      </c>
      <c r="F361" s="22">
        <f t="shared" si="90"/>
        <v>22579953.214000005</v>
      </c>
      <c r="G361" s="22">
        <f>SUMIF($K$140:$K$359,$L361,G$140:G$359)</f>
        <v>23222732.505999994</v>
      </c>
      <c r="H361" s="22">
        <f t="shared" si="91"/>
        <v>0</v>
      </c>
      <c r="I361" s="22">
        <f t="shared" si="91"/>
        <v>23222732.505999994</v>
      </c>
      <c r="L361" s="2">
        <v>2</v>
      </c>
    </row>
    <row r="362" spans="1:12" ht="12" customHeight="1">
      <c r="A362" s="13"/>
      <c r="B362" s="14"/>
      <c r="C362" s="23" t="s">
        <v>4</v>
      </c>
      <c r="D362" s="22">
        <f>SUMIF($K$140:$K$359,$L362,D$140:D$359)</f>
        <v>45044798.943</v>
      </c>
      <c r="E362" s="22">
        <f t="shared" si="90"/>
        <v>46609301.32</v>
      </c>
      <c r="F362" s="22">
        <f t="shared" si="90"/>
        <v>91654100.263</v>
      </c>
      <c r="G362" s="22">
        <f>SUMIF($K$140:$K$359,$L362,G$140:G$359)</f>
        <v>46145330.505</v>
      </c>
      <c r="H362" s="22">
        <f t="shared" si="91"/>
        <v>45622058.600999996</v>
      </c>
      <c r="I362" s="22">
        <f t="shared" si="91"/>
        <v>91767389.10599999</v>
      </c>
      <c r="L362" s="2">
        <v>3</v>
      </c>
    </row>
    <row r="363" spans="1:12" ht="12" customHeight="1">
      <c r="A363" s="13"/>
      <c r="B363" s="14"/>
      <c r="C363" s="26" t="s">
        <v>5</v>
      </c>
      <c r="D363" s="27">
        <f>SUMIF($K$140:$K$359,$L363,D$140:D$359)</f>
        <v>18140732.720999997</v>
      </c>
      <c r="E363" s="27">
        <f t="shared" si="90"/>
        <v>1559969.342</v>
      </c>
      <c r="F363" s="27">
        <f t="shared" si="90"/>
        <v>19700702.062999997</v>
      </c>
      <c r="G363" s="27">
        <f>SUMIF($K$140:$K$359,$L363,G$140:G$359)</f>
        <v>14111458.597000001</v>
      </c>
      <c r="H363" s="27">
        <f t="shared" si="91"/>
        <v>1711371.0860000001</v>
      </c>
      <c r="I363" s="27">
        <f t="shared" si="91"/>
        <v>15822829.682999998</v>
      </c>
      <c r="L363" s="2">
        <v>4</v>
      </c>
    </row>
    <row r="364" spans="1:9" ht="12" customHeight="1">
      <c r="A364" s="24"/>
      <c r="B364" s="24"/>
      <c r="C364" s="24" t="s">
        <v>13</v>
      </c>
      <c r="D364" s="25"/>
      <c r="E364" s="25"/>
      <c r="F364" s="25"/>
      <c r="G364" s="25"/>
      <c r="H364" s="25"/>
      <c r="I364" s="25"/>
    </row>
    <row r="365" spans="1:11" ht="12" customHeight="1">
      <c r="A365" s="9">
        <v>586</v>
      </c>
      <c r="B365" s="9" t="s">
        <v>2</v>
      </c>
      <c r="C365" s="10" t="s">
        <v>106</v>
      </c>
      <c r="D365" s="11">
        <f aca="true" t="shared" si="92" ref="D365:I365">SUM(D366:D368)</f>
        <v>21462399.827</v>
      </c>
      <c r="E365" s="11">
        <f t="shared" si="92"/>
        <v>247694.74</v>
      </c>
      <c r="F365" s="11">
        <f t="shared" si="92"/>
        <v>21710094.567</v>
      </c>
      <c r="G365" s="11">
        <f t="shared" si="92"/>
        <v>20281315.964999996</v>
      </c>
      <c r="H365" s="12">
        <f t="shared" si="92"/>
        <v>250331.637</v>
      </c>
      <c r="I365" s="12">
        <f t="shared" si="92"/>
        <v>20531647.601999998</v>
      </c>
      <c r="K365" s="2">
        <v>1</v>
      </c>
    </row>
    <row r="366" spans="1:11" ht="12" customHeight="1">
      <c r="A366" s="13">
        <f>A365</f>
        <v>586</v>
      </c>
      <c r="B366" s="14"/>
      <c r="C366" s="15" t="s">
        <v>3</v>
      </c>
      <c r="D366" s="17">
        <v>9327219.027</v>
      </c>
      <c r="E366" s="17"/>
      <c r="F366" s="17">
        <f>D366+E366</f>
        <v>9327219.027</v>
      </c>
      <c r="G366" s="17">
        <v>9758465.2</v>
      </c>
      <c r="H366" s="16"/>
      <c r="I366" s="16">
        <f>G366+H366</f>
        <v>9758465.2</v>
      </c>
      <c r="K366" s="2">
        <v>2</v>
      </c>
    </row>
    <row r="367" spans="1:11" ht="12" customHeight="1">
      <c r="A367" s="13">
        <f>A366</f>
        <v>586</v>
      </c>
      <c r="B367" s="14"/>
      <c r="C367" s="15" t="s">
        <v>4</v>
      </c>
      <c r="D367" s="17">
        <v>88683.7</v>
      </c>
      <c r="E367" s="17">
        <v>247694.74</v>
      </c>
      <c r="F367" s="17">
        <f>D367+E367</f>
        <v>336378.44</v>
      </c>
      <c r="G367" s="17">
        <v>101183.7</v>
      </c>
      <c r="H367" s="16">
        <v>250331.637</v>
      </c>
      <c r="I367" s="16">
        <f>G367+H367</f>
        <v>351515.337</v>
      </c>
      <c r="K367" s="2">
        <v>3</v>
      </c>
    </row>
    <row r="368" spans="1:11" ht="12" customHeight="1">
      <c r="A368" s="13">
        <f>A367</f>
        <v>586</v>
      </c>
      <c r="B368" s="14"/>
      <c r="C368" s="18" t="s">
        <v>5</v>
      </c>
      <c r="D368" s="19">
        <v>12046497.1</v>
      </c>
      <c r="E368" s="19"/>
      <c r="F368" s="19">
        <f>D368+E368</f>
        <v>12046497.1</v>
      </c>
      <c r="G368" s="19">
        <v>10421667.065</v>
      </c>
      <c r="H368" s="20"/>
      <c r="I368" s="20">
        <f>G368+H368</f>
        <v>10421667.065</v>
      </c>
      <c r="K368" s="2">
        <v>4</v>
      </c>
    </row>
    <row r="369" spans="1:11" ht="12" customHeight="1">
      <c r="A369" s="9">
        <v>593</v>
      </c>
      <c r="B369" s="9" t="s">
        <v>2</v>
      </c>
      <c r="C369" s="10" t="s">
        <v>107</v>
      </c>
      <c r="D369" s="11">
        <f aca="true" t="shared" si="93" ref="D369:I369">SUM(D370:D372)</f>
        <v>6115348.034</v>
      </c>
      <c r="E369" s="11">
        <f t="shared" si="93"/>
        <v>0</v>
      </c>
      <c r="F369" s="11">
        <f t="shared" si="93"/>
        <v>6115348.034</v>
      </c>
      <c r="G369" s="11">
        <f t="shared" si="93"/>
        <v>6309434.067</v>
      </c>
      <c r="H369" s="12">
        <f t="shared" si="93"/>
        <v>0</v>
      </c>
      <c r="I369" s="12">
        <f t="shared" si="93"/>
        <v>6309434.067</v>
      </c>
      <c r="K369" s="2">
        <v>1</v>
      </c>
    </row>
    <row r="370" spans="1:11" ht="12" customHeight="1">
      <c r="A370" s="13">
        <f>A369</f>
        <v>593</v>
      </c>
      <c r="B370" s="14"/>
      <c r="C370" s="15" t="s">
        <v>3</v>
      </c>
      <c r="D370" s="17">
        <v>6115348.034</v>
      </c>
      <c r="E370" s="17"/>
      <c r="F370" s="17">
        <f>D370+E370</f>
        <v>6115348.034</v>
      </c>
      <c r="G370" s="17">
        <v>6309434.067</v>
      </c>
      <c r="H370" s="16"/>
      <c r="I370" s="16">
        <f>G370+H370</f>
        <v>6309434.067</v>
      </c>
      <c r="K370" s="2">
        <v>2</v>
      </c>
    </row>
    <row r="371" spans="1:11" ht="12" customHeight="1">
      <c r="A371" s="13">
        <f>A370</f>
        <v>593</v>
      </c>
      <c r="B371" s="14"/>
      <c r="C371" s="15" t="s">
        <v>4</v>
      </c>
      <c r="D371" s="17">
        <v>0</v>
      </c>
      <c r="E371" s="17"/>
      <c r="F371" s="17">
        <f>D371+E371</f>
        <v>0</v>
      </c>
      <c r="G371" s="17">
        <v>0</v>
      </c>
      <c r="H371" s="16"/>
      <c r="I371" s="16">
        <f>G371+H371</f>
        <v>0</v>
      </c>
      <c r="K371" s="2">
        <v>3</v>
      </c>
    </row>
    <row r="372" spans="1:11" ht="12" customHeight="1">
      <c r="A372" s="13">
        <f>A371</f>
        <v>593</v>
      </c>
      <c r="B372" s="14"/>
      <c r="C372" s="18" t="s">
        <v>5</v>
      </c>
      <c r="D372" s="19">
        <v>0</v>
      </c>
      <c r="E372" s="19"/>
      <c r="F372" s="19">
        <f>D372+E372</f>
        <v>0</v>
      </c>
      <c r="G372" s="19">
        <v>0</v>
      </c>
      <c r="H372" s="20"/>
      <c r="I372" s="20">
        <f>G372+H372</f>
        <v>0</v>
      </c>
      <c r="K372" s="2">
        <v>4</v>
      </c>
    </row>
    <row r="373" spans="1:12" ht="12" customHeight="1">
      <c r="A373" s="9"/>
      <c r="B373" s="9"/>
      <c r="C373" s="21" t="s">
        <v>14</v>
      </c>
      <c r="D373" s="22">
        <f>SUMIF($K$365:$K$372,$L373,D$365:D$372)</f>
        <v>27577747.861</v>
      </c>
      <c r="E373" s="22">
        <f aca="true" t="shared" si="94" ref="E373:F376">SUMIF($K$365:$K$372,$L373,E$365:E$372)</f>
        <v>247694.74</v>
      </c>
      <c r="F373" s="22">
        <f t="shared" si="94"/>
        <v>27825442.601000004</v>
      </c>
      <c r="G373" s="22">
        <f>SUMIF($K$365:$K$372,$L373,G$365:G$372)</f>
        <v>26590750.031999998</v>
      </c>
      <c r="H373" s="22">
        <f aca="true" t="shared" si="95" ref="H373:I376">SUMIF($K$365:$K$372,$L373,H$365:H$372)</f>
        <v>250331.637</v>
      </c>
      <c r="I373" s="22">
        <f t="shared" si="95"/>
        <v>26841081.669</v>
      </c>
      <c r="L373" s="2">
        <v>1</v>
      </c>
    </row>
    <row r="374" spans="1:12" ht="12" customHeight="1">
      <c r="A374" s="13"/>
      <c r="B374" s="14"/>
      <c r="C374" s="23" t="s">
        <v>3</v>
      </c>
      <c r="D374" s="22">
        <f>SUMIF($K$365:$K$372,$L374,D$365:D$372)</f>
        <v>15442567.061</v>
      </c>
      <c r="E374" s="22">
        <f t="shared" si="94"/>
        <v>0</v>
      </c>
      <c r="F374" s="22">
        <f t="shared" si="94"/>
        <v>15442567.061</v>
      </c>
      <c r="G374" s="22">
        <f>SUMIF($K$365:$K$372,$L374,G$365:G$372)</f>
        <v>16067899.266999999</v>
      </c>
      <c r="H374" s="22">
        <f t="shared" si="95"/>
        <v>0</v>
      </c>
      <c r="I374" s="22">
        <f t="shared" si="95"/>
        <v>16067899.266999999</v>
      </c>
      <c r="L374" s="2">
        <v>2</v>
      </c>
    </row>
    <row r="375" spans="1:12" ht="12" customHeight="1">
      <c r="A375" s="13"/>
      <c r="B375" s="14"/>
      <c r="C375" s="23" t="s">
        <v>4</v>
      </c>
      <c r="D375" s="22">
        <f>SUMIF($K$365:$K$372,$L375,D$365:D$372)</f>
        <v>88683.7</v>
      </c>
      <c r="E375" s="22">
        <f t="shared" si="94"/>
        <v>247694.74</v>
      </c>
      <c r="F375" s="22">
        <f t="shared" si="94"/>
        <v>336378.44</v>
      </c>
      <c r="G375" s="22">
        <f>SUMIF($K$365:$K$372,$L375,G$365:G$372)</f>
        <v>101183.7</v>
      </c>
      <c r="H375" s="22">
        <f t="shared" si="95"/>
        <v>250331.637</v>
      </c>
      <c r="I375" s="22">
        <f t="shared" si="95"/>
        <v>351515.337</v>
      </c>
      <c r="L375" s="2">
        <v>3</v>
      </c>
    </row>
    <row r="376" spans="1:12" ht="12" customHeight="1">
      <c r="A376" s="13"/>
      <c r="B376" s="14"/>
      <c r="C376" s="26" t="s">
        <v>5</v>
      </c>
      <c r="D376" s="27">
        <f>SUMIF($K$365:$K$372,$L376,D$365:D$372)</f>
        <v>12046497.1</v>
      </c>
      <c r="E376" s="27">
        <f t="shared" si="94"/>
        <v>0</v>
      </c>
      <c r="F376" s="27">
        <f t="shared" si="94"/>
        <v>12046497.1</v>
      </c>
      <c r="G376" s="27">
        <f>SUMIF($K$365:$K$372,$L376,G$365:G$372)</f>
        <v>10421667.065</v>
      </c>
      <c r="H376" s="27">
        <f t="shared" si="95"/>
        <v>0</v>
      </c>
      <c r="I376" s="27">
        <f t="shared" si="95"/>
        <v>10421667.065</v>
      </c>
      <c r="L376" s="2">
        <v>4</v>
      </c>
    </row>
    <row r="377" spans="1:9" ht="12" customHeight="1">
      <c r="A377" s="24"/>
      <c r="B377" s="24"/>
      <c r="C377" s="24" t="s">
        <v>15</v>
      </c>
      <c r="D377" s="25"/>
      <c r="E377" s="25"/>
      <c r="F377" s="25"/>
      <c r="G377" s="25"/>
      <c r="H377" s="25"/>
      <c r="I377" s="25"/>
    </row>
    <row r="378" spans="1:11" ht="12" customHeight="1">
      <c r="A378" s="9">
        <v>601</v>
      </c>
      <c r="B378" s="9" t="s">
        <v>2</v>
      </c>
      <c r="C378" s="10" t="s">
        <v>108</v>
      </c>
      <c r="D378" s="11">
        <f aca="true" t="shared" si="96" ref="D378:I378">SUM(D379:D381)</f>
        <v>118886.5</v>
      </c>
      <c r="E378" s="11">
        <f t="shared" si="96"/>
        <v>10935</v>
      </c>
      <c r="F378" s="11">
        <f t="shared" si="96"/>
        <v>129821.5</v>
      </c>
      <c r="G378" s="11">
        <f t="shared" si="96"/>
        <v>160460.2</v>
      </c>
      <c r="H378" s="12">
        <f t="shared" si="96"/>
        <v>10935</v>
      </c>
      <c r="I378" s="12">
        <f t="shared" si="96"/>
        <v>171395.2</v>
      </c>
      <c r="K378" s="2">
        <v>1</v>
      </c>
    </row>
    <row r="379" spans="1:11" ht="12" customHeight="1">
      <c r="A379" s="13">
        <f>A378</f>
        <v>601</v>
      </c>
      <c r="B379" s="14"/>
      <c r="C379" s="15" t="s">
        <v>3</v>
      </c>
      <c r="D379" s="17">
        <v>12872.8</v>
      </c>
      <c r="E379" s="17"/>
      <c r="F379" s="17">
        <f>D379+E379</f>
        <v>12872.8</v>
      </c>
      <c r="G379" s="17">
        <v>14396.5</v>
      </c>
      <c r="H379" s="16"/>
      <c r="I379" s="16">
        <f>G379+H379</f>
        <v>14396.5</v>
      </c>
      <c r="K379" s="2">
        <v>2</v>
      </c>
    </row>
    <row r="380" spans="1:11" ht="12" customHeight="1">
      <c r="A380" s="13">
        <f>A379</f>
        <v>601</v>
      </c>
      <c r="B380" s="14"/>
      <c r="C380" s="15" t="s">
        <v>4</v>
      </c>
      <c r="D380" s="17">
        <v>1480</v>
      </c>
      <c r="E380" s="17">
        <v>10935</v>
      </c>
      <c r="F380" s="17">
        <f>D380+E380</f>
        <v>12415</v>
      </c>
      <c r="G380" s="17">
        <v>11530</v>
      </c>
      <c r="H380" s="16">
        <v>10935</v>
      </c>
      <c r="I380" s="16">
        <f>G380+H380</f>
        <v>22465</v>
      </c>
      <c r="K380" s="2">
        <v>3</v>
      </c>
    </row>
    <row r="381" spans="1:11" ht="12" customHeight="1">
      <c r="A381" s="13">
        <f>A380</f>
        <v>601</v>
      </c>
      <c r="B381" s="14"/>
      <c r="C381" s="18" t="s">
        <v>5</v>
      </c>
      <c r="D381" s="19">
        <v>104533.7</v>
      </c>
      <c r="E381" s="19"/>
      <c r="F381" s="19">
        <f>D381+E381</f>
        <v>104533.7</v>
      </c>
      <c r="G381" s="19">
        <v>134533.7</v>
      </c>
      <c r="H381" s="20"/>
      <c r="I381" s="20">
        <f>G381+H381</f>
        <v>134533.7</v>
      </c>
      <c r="K381" s="2">
        <v>4</v>
      </c>
    </row>
    <row r="382" spans="1:11" ht="12" customHeight="1">
      <c r="A382" s="9">
        <v>608</v>
      </c>
      <c r="B382" s="9" t="s">
        <v>2</v>
      </c>
      <c r="C382" s="10" t="s">
        <v>109</v>
      </c>
      <c r="D382" s="11">
        <f aca="true" t="shared" si="97" ref="D382:I382">SUM(D383:D385)</f>
        <v>40076.9</v>
      </c>
      <c r="E382" s="11">
        <f t="shared" si="97"/>
        <v>0</v>
      </c>
      <c r="F382" s="11">
        <f t="shared" si="97"/>
        <v>40076.9</v>
      </c>
      <c r="G382" s="11">
        <f t="shared" si="97"/>
        <v>40076.9</v>
      </c>
      <c r="H382" s="12">
        <f t="shared" si="97"/>
        <v>0</v>
      </c>
      <c r="I382" s="12">
        <f t="shared" si="97"/>
        <v>40076.9</v>
      </c>
      <c r="K382" s="2">
        <v>1</v>
      </c>
    </row>
    <row r="383" spans="1:11" ht="12" customHeight="1">
      <c r="A383" s="13">
        <f>A382</f>
        <v>608</v>
      </c>
      <c r="B383" s="14"/>
      <c r="C383" s="15" t="s">
        <v>3</v>
      </c>
      <c r="D383" s="17">
        <v>36769.9</v>
      </c>
      <c r="E383" s="17"/>
      <c r="F383" s="17">
        <f>D383+E383</f>
        <v>36769.9</v>
      </c>
      <c r="G383" s="17">
        <v>36769.9</v>
      </c>
      <c r="H383" s="16"/>
      <c r="I383" s="16">
        <f>G383+H383</f>
        <v>36769.9</v>
      </c>
      <c r="K383" s="2">
        <v>2</v>
      </c>
    </row>
    <row r="384" spans="1:11" ht="12" customHeight="1">
      <c r="A384" s="13">
        <f>A383</f>
        <v>608</v>
      </c>
      <c r="B384" s="14"/>
      <c r="C384" s="15" t="s">
        <v>4</v>
      </c>
      <c r="D384" s="17">
        <v>3307</v>
      </c>
      <c r="E384" s="17"/>
      <c r="F384" s="17">
        <f>D384+E384</f>
        <v>3307</v>
      </c>
      <c r="G384" s="17">
        <v>3307</v>
      </c>
      <c r="H384" s="16"/>
      <c r="I384" s="16">
        <f>G384+H384</f>
        <v>3307</v>
      </c>
      <c r="K384" s="2">
        <v>3</v>
      </c>
    </row>
    <row r="385" spans="1:11" ht="12" customHeight="1">
      <c r="A385" s="13">
        <f>A384</f>
        <v>608</v>
      </c>
      <c r="B385" s="14"/>
      <c r="C385" s="18" t="s">
        <v>5</v>
      </c>
      <c r="D385" s="19">
        <v>0</v>
      </c>
      <c r="E385" s="19"/>
      <c r="F385" s="19">
        <f>D385+E385</f>
        <v>0</v>
      </c>
      <c r="G385" s="19">
        <v>0</v>
      </c>
      <c r="H385" s="20"/>
      <c r="I385" s="20">
        <f>G385+H385</f>
        <v>0</v>
      </c>
      <c r="K385" s="2">
        <v>4</v>
      </c>
    </row>
    <row r="386" spans="1:11" ht="12" customHeight="1">
      <c r="A386" s="9">
        <v>612</v>
      </c>
      <c r="B386" s="9" t="s">
        <v>2</v>
      </c>
      <c r="C386" s="10" t="s">
        <v>110</v>
      </c>
      <c r="D386" s="11">
        <f aca="true" t="shared" si="98" ref="D386:I386">SUM(D387:D389)</f>
        <v>44002.6</v>
      </c>
      <c r="E386" s="11">
        <f t="shared" si="98"/>
        <v>0</v>
      </c>
      <c r="F386" s="11">
        <f t="shared" si="98"/>
        <v>44002.6</v>
      </c>
      <c r="G386" s="11">
        <f t="shared" si="98"/>
        <v>43502.6</v>
      </c>
      <c r="H386" s="12">
        <f t="shared" si="98"/>
        <v>0</v>
      </c>
      <c r="I386" s="12">
        <f t="shared" si="98"/>
        <v>43502.6</v>
      </c>
      <c r="K386" s="2">
        <v>1</v>
      </c>
    </row>
    <row r="387" spans="1:11" ht="12" customHeight="1">
      <c r="A387" s="13">
        <f>A386</f>
        <v>612</v>
      </c>
      <c r="B387" s="14"/>
      <c r="C387" s="15" t="s">
        <v>3</v>
      </c>
      <c r="D387" s="17">
        <v>43995.6</v>
      </c>
      <c r="E387" s="17"/>
      <c r="F387" s="17">
        <f>D387+E387</f>
        <v>43995.6</v>
      </c>
      <c r="G387" s="17">
        <v>43495.6</v>
      </c>
      <c r="H387" s="16"/>
      <c r="I387" s="16">
        <f>G387+H387</f>
        <v>43495.6</v>
      </c>
      <c r="K387" s="2">
        <v>2</v>
      </c>
    </row>
    <row r="388" spans="1:11" ht="12" customHeight="1">
      <c r="A388" s="13">
        <f>A387</f>
        <v>612</v>
      </c>
      <c r="B388" s="14"/>
      <c r="C388" s="15" t="s">
        <v>4</v>
      </c>
      <c r="D388" s="17">
        <v>7</v>
      </c>
      <c r="E388" s="17"/>
      <c r="F388" s="17">
        <f>D388+E388</f>
        <v>7</v>
      </c>
      <c r="G388" s="17">
        <v>7</v>
      </c>
      <c r="H388" s="16"/>
      <c r="I388" s="16">
        <f>G388+H388</f>
        <v>7</v>
      </c>
      <c r="K388" s="2">
        <v>3</v>
      </c>
    </row>
    <row r="389" spans="1:11" ht="12" customHeight="1">
      <c r="A389" s="13">
        <f>A388</f>
        <v>612</v>
      </c>
      <c r="B389" s="14"/>
      <c r="C389" s="18" t="s">
        <v>5</v>
      </c>
      <c r="D389" s="19">
        <v>0</v>
      </c>
      <c r="E389" s="19"/>
      <c r="F389" s="19">
        <f>D389+E389</f>
        <v>0</v>
      </c>
      <c r="G389" s="19">
        <v>0</v>
      </c>
      <c r="H389" s="20"/>
      <c r="I389" s="20">
        <f>G389+H389</f>
        <v>0</v>
      </c>
      <c r="K389" s="2">
        <v>4</v>
      </c>
    </row>
    <row r="390" spans="1:11" ht="12" customHeight="1">
      <c r="A390" s="9">
        <v>616</v>
      </c>
      <c r="B390" s="9" t="s">
        <v>2</v>
      </c>
      <c r="C390" s="10" t="s">
        <v>111</v>
      </c>
      <c r="D390" s="11">
        <f aca="true" t="shared" si="99" ref="D390:I390">SUM(D391:D393)</f>
        <v>24353.3</v>
      </c>
      <c r="E390" s="11">
        <f t="shared" si="99"/>
        <v>0</v>
      </c>
      <c r="F390" s="11">
        <f t="shared" si="99"/>
        <v>24353.3</v>
      </c>
      <c r="G390" s="11">
        <f t="shared" si="99"/>
        <v>24353.3</v>
      </c>
      <c r="H390" s="12">
        <f t="shared" si="99"/>
        <v>0</v>
      </c>
      <c r="I390" s="12">
        <f t="shared" si="99"/>
        <v>24353.3</v>
      </c>
      <c r="K390" s="2">
        <v>1</v>
      </c>
    </row>
    <row r="391" spans="1:11" ht="12" customHeight="1">
      <c r="A391" s="13">
        <f>A390</f>
        <v>616</v>
      </c>
      <c r="B391" s="14"/>
      <c r="C391" s="15" t="s">
        <v>3</v>
      </c>
      <c r="D391" s="17">
        <v>24353.3</v>
      </c>
      <c r="E391" s="17"/>
      <c r="F391" s="17">
        <f>D391+E391</f>
        <v>24353.3</v>
      </c>
      <c r="G391" s="17">
        <v>24353.3</v>
      </c>
      <c r="H391" s="16"/>
      <c r="I391" s="16">
        <f>G391+H391</f>
        <v>24353.3</v>
      </c>
      <c r="K391" s="2">
        <v>2</v>
      </c>
    </row>
    <row r="392" spans="1:11" ht="12" customHeight="1">
      <c r="A392" s="13">
        <f>A391</f>
        <v>616</v>
      </c>
      <c r="B392" s="14"/>
      <c r="C392" s="15" t="s">
        <v>4</v>
      </c>
      <c r="D392" s="17">
        <v>0</v>
      </c>
      <c r="E392" s="17"/>
      <c r="F392" s="17">
        <f>D392+E392</f>
        <v>0</v>
      </c>
      <c r="G392" s="17">
        <v>0</v>
      </c>
      <c r="H392" s="16"/>
      <c r="I392" s="16">
        <f>G392+H392</f>
        <v>0</v>
      </c>
      <c r="K392" s="2">
        <v>3</v>
      </c>
    </row>
    <row r="393" spans="1:11" ht="12" customHeight="1">
      <c r="A393" s="13">
        <f>A392</f>
        <v>616</v>
      </c>
      <c r="B393" s="14"/>
      <c r="C393" s="18" t="s">
        <v>5</v>
      </c>
      <c r="D393" s="19">
        <v>0</v>
      </c>
      <c r="E393" s="19"/>
      <c r="F393" s="19">
        <f>D393+E393</f>
        <v>0</v>
      </c>
      <c r="G393" s="19">
        <v>0</v>
      </c>
      <c r="H393" s="20"/>
      <c r="I393" s="20">
        <f>G393+H393</f>
        <v>0</v>
      </c>
      <c r="K393" s="2">
        <v>4</v>
      </c>
    </row>
    <row r="394" spans="1:11" ht="12" customHeight="1">
      <c r="A394" s="9">
        <v>620</v>
      </c>
      <c r="B394" s="9" t="s">
        <v>2</v>
      </c>
      <c r="C394" s="10" t="s">
        <v>112</v>
      </c>
      <c r="D394" s="11">
        <f aca="true" t="shared" si="100" ref="D394:I394">SUM(D395:D397)</f>
        <v>37345.3</v>
      </c>
      <c r="E394" s="11">
        <f t="shared" si="100"/>
        <v>0</v>
      </c>
      <c r="F394" s="11">
        <f t="shared" si="100"/>
        <v>37345.3</v>
      </c>
      <c r="G394" s="11">
        <f t="shared" si="100"/>
        <v>37345.3</v>
      </c>
      <c r="H394" s="12">
        <f t="shared" si="100"/>
        <v>0</v>
      </c>
      <c r="I394" s="12">
        <f t="shared" si="100"/>
        <v>37345.3</v>
      </c>
      <c r="K394" s="2">
        <v>1</v>
      </c>
    </row>
    <row r="395" spans="1:11" ht="12" customHeight="1">
      <c r="A395" s="13">
        <f>A394</f>
        <v>620</v>
      </c>
      <c r="B395" s="14"/>
      <c r="C395" s="15" t="s">
        <v>3</v>
      </c>
      <c r="D395" s="17">
        <v>37345.3</v>
      </c>
      <c r="E395" s="17"/>
      <c r="F395" s="17">
        <f>D395+E395</f>
        <v>37345.3</v>
      </c>
      <c r="G395" s="17">
        <v>37345.3</v>
      </c>
      <c r="H395" s="16"/>
      <c r="I395" s="16">
        <f>G395+H395</f>
        <v>37345.3</v>
      </c>
      <c r="K395" s="2">
        <v>2</v>
      </c>
    </row>
    <row r="396" spans="1:11" ht="12" customHeight="1">
      <c r="A396" s="13">
        <f>A395</f>
        <v>620</v>
      </c>
      <c r="B396" s="14"/>
      <c r="C396" s="15" t="s">
        <v>4</v>
      </c>
      <c r="D396" s="17">
        <v>0</v>
      </c>
      <c r="E396" s="17"/>
      <c r="F396" s="17">
        <f>D396+E396</f>
        <v>0</v>
      </c>
      <c r="G396" s="17">
        <v>0</v>
      </c>
      <c r="H396" s="16"/>
      <c r="I396" s="16">
        <f>G396+H396</f>
        <v>0</v>
      </c>
      <c r="K396" s="2">
        <v>3</v>
      </c>
    </row>
    <row r="397" spans="1:11" ht="12" customHeight="1">
      <c r="A397" s="13">
        <f>A396</f>
        <v>620</v>
      </c>
      <c r="B397" s="14"/>
      <c r="C397" s="18" t="s">
        <v>5</v>
      </c>
      <c r="D397" s="19">
        <v>0</v>
      </c>
      <c r="E397" s="19"/>
      <c r="F397" s="19">
        <f>D397+E397</f>
        <v>0</v>
      </c>
      <c r="G397" s="19">
        <v>0</v>
      </c>
      <c r="H397" s="20"/>
      <c r="I397" s="20">
        <f>G397+H397</f>
        <v>0</v>
      </c>
      <c r="K397" s="2">
        <v>4</v>
      </c>
    </row>
    <row r="398" spans="1:11" ht="12" customHeight="1">
      <c r="A398" s="9">
        <v>628</v>
      </c>
      <c r="B398" s="9" t="s">
        <v>2</v>
      </c>
      <c r="C398" s="10" t="s">
        <v>113</v>
      </c>
      <c r="D398" s="11">
        <f aca="true" t="shared" si="101" ref="D398:I398">SUM(D399:D401)</f>
        <v>52077.4</v>
      </c>
      <c r="E398" s="11">
        <f t="shared" si="101"/>
        <v>0</v>
      </c>
      <c r="F398" s="11">
        <f t="shared" si="101"/>
        <v>52077.4</v>
      </c>
      <c r="G398" s="11">
        <f t="shared" si="101"/>
        <v>52077.4</v>
      </c>
      <c r="H398" s="12">
        <f t="shared" si="101"/>
        <v>0</v>
      </c>
      <c r="I398" s="12">
        <f t="shared" si="101"/>
        <v>52077.4</v>
      </c>
      <c r="K398" s="2">
        <v>1</v>
      </c>
    </row>
    <row r="399" spans="1:11" ht="12" customHeight="1">
      <c r="A399" s="13">
        <f>A398</f>
        <v>628</v>
      </c>
      <c r="B399" s="14"/>
      <c r="C399" s="15" t="s">
        <v>3</v>
      </c>
      <c r="D399" s="17">
        <v>52067.4</v>
      </c>
      <c r="E399" s="17"/>
      <c r="F399" s="17">
        <f>D399+E399</f>
        <v>52067.4</v>
      </c>
      <c r="G399" s="17">
        <v>52067.4</v>
      </c>
      <c r="H399" s="16"/>
      <c r="I399" s="16">
        <f>G399+H399</f>
        <v>52067.4</v>
      </c>
      <c r="K399" s="2">
        <v>2</v>
      </c>
    </row>
    <row r="400" spans="1:11" ht="12" customHeight="1">
      <c r="A400" s="13">
        <f>A399</f>
        <v>628</v>
      </c>
      <c r="B400" s="14"/>
      <c r="C400" s="15" t="s">
        <v>4</v>
      </c>
      <c r="D400" s="17">
        <v>10</v>
      </c>
      <c r="E400" s="17"/>
      <c r="F400" s="17">
        <f>D400+E400</f>
        <v>10</v>
      </c>
      <c r="G400" s="17">
        <v>10</v>
      </c>
      <c r="H400" s="16"/>
      <c r="I400" s="16">
        <f>G400+H400</f>
        <v>10</v>
      </c>
      <c r="K400" s="2">
        <v>3</v>
      </c>
    </row>
    <row r="401" spans="1:11" ht="12" customHeight="1">
      <c r="A401" s="13">
        <f>A400</f>
        <v>628</v>
      </c>
      <c r="B401" s="14"/>
      <c r="C401" s="18" t="s">
        <v>5</v>
      </c>
      <c r="D401" s="19">
        <v>0</v>
      </c>
      <c r="E401" s="19"/>
      <c r="F401" s="19">
        <f>D401+E401</f>
        <v>0</v>
      </c>
      <c r="G401" s="19">
        <v>0</v>
      </c>
      <c r="H401" s="20"/>
      <c r="I401" s="20">
        <f>G401+H401</f>
        <v>0</v>
      </c>
      <c r="K401" s="2">
        <v>4</v>
      </c>
    </row>
    <row r="402" spans="1:11" ht="12" customHeight="1">
      <c r="A402" s="9">
        <v>636</v>
      </c>
      <c r="B402" s="9" t="s">
        <v>2</v>
      </c>
      <c r="C402" s="10" t="s">
        <v>114</v>
      </c>
      <c r="D402" s="11">
        <f aca="true" t="shared" si="102" ref="D402:I402">SUM(D403:D405)</f>
        <v>73125.3</v>
      </c>
      <c r="E402" s="11">
        <f t="shared" si="102"/>
        <v>0</v>
      </c>
      <c r="F402" s="11">
        <f t="shared" si="102"/>
        <v>73125.3</v>
      </c>
      <c r="G402" s="11">
        <f t="shared" si="102"/>
        <v>73125.3</v>
      </c>
      <c r="H402" s="12">
        <f t="shared" si="102"/>
        <v>0</v>
      </c>
      <c r="I402" s="12">
        <f t="shared" si="102"/>
        <v>73125.3</v>
      </c>
      <c r="K402" s="2">
        <v>1</v>
      </c>
    </row>
    <row r="403" spans="1:11" ht="12" customHeight="1">
      <c r="A403" s="13">
        <f>A402</f>
        <v>636</v>
      </c>
      <c r="B403" s="14"/>
      <c r="C403" s="15" t="s">
        <v>3</v>
      </c>
      <c r="D403" s="17">
        <v>73100.3</v>
      </c>
      <c r="E403" s="17"/>
      <c r="F403" s="17">
        <f>D403+E403</f>
        <v>73100.3</v>
      </c>
      <c r="G403" s="17">
        <v>73100.3</v>
      </c>
      <c r="H403" s="16"/>
      <c r="I403" s="16">
        <f>G403+H403</f>
        <v>73100.3</v>
      </c>
      <c r="K403" s="2">
        <v>2</v>
      </c>
    </row>
    <row r="404" spans="1:11" ht="12" customHeight="1">
      <c r="A404" s="13">
        <f>A403</f>
        <v>636</v>
      </c>
      <c r="B404" s="14"/>
      <c r="C404" s="15" t="s">
        <v>4</v>
      </c>
      <c r="D404" s="17">
        <v>25</v>
      </c>
      <c r="E404" s="17"/>
      <c r="F404" s="17">
        <f>D404+E404</f>
        <v>25</v>
      </c>
      <c r="G404" s="17">
        <v>25</v>
      </c>
      <c r="H404" s="16"/>
      <c r="I404" s="16">
        <f>G404+H404</f>
        <v>25</v>
      </c>
      <c r="K404" s="2">
        <v>3</v>
      </c>
    </row>
    <row r="405" spans="1:11" ht="12" customHeight="1">
      <c r="A405" s="13">
        <f>A404</f>
        <v>636</v>
      </c>
      <c r="B405" s="14"/>
      <c r="C405" s="18" t="s">
        <v>5</v>
      </c>
      <c r="D405" s="19">
        <v>0</v>
      </c>
      <c r="E405" s="19"/>
      <c r="F405" s="19">
        <f>D405+E405</f>
        <v>0</v>
      </c>
      <c r="G405" s="19">
        <v>0</v>
      </c>
      <c r="H405" s="20"/>
      <c r="I405" s="20">
        <f>G405+H405</f>
        <v>0</v>
      </c>
      <c r="K405" s="2">
        <v>4</v>
      </c>
    </row>
    <row r="406" spans="1:11" ht="12" customHeight="1">
      <c r="A406" s="9">
        <v>644</v>
      </c>
      <c r="B406" s="9" t="s">
        <v>2</v>
      </c>
      <c r="C406" s="10" t="s">
        <v>115</v>
      </c>
      <c r="D406" s="11">
        <f aca="true" t="shared" si="103" ref="D406:I406">SUM(D407:D409)</f>
        <v>92216.6</v>
      </c>
      <c r="E406" s="11">
        <f t="shared" si="103"/>
        <v>0</v>
      </c>
      <c r="F406" s="11">
        <f t="shared" si="103"/>
        <v>92216.6</v>
      </c>
      <c r="G406" s="11">
        <f t="shared" si="103"/>
        <v>92216.6</v>
      </c>
      <c r="H406" s="12">
        <f t="shared" si="103"/>
        <v>0</v>
      </c>
      <c r="I406" s="12">
        <f t="shared" si="103"/>
        <v>92216.6</v>
      </c>
      <c r="K406" s="2">
        <v>1</v>
      </c>
    </row>
    <row r="407" spans="1:11" ht="12" customHeight="1">
      <c r="A407" s="13">
        <f>A406</f>
        <v>644</v>
      </c>
      <c r="B407" s="14"/>
      <c r="C407" s="15" t="s">
        <v>3</v>
      </c>
      <c r="D407" s="17">
        <v>92194.6</v>
      </c>
      <c r="E407" s="17"/>
      <c r="F407" s="17">
        <f>D407+E407</f>
        <v>92194.6</v>
      </c>
      <c r="G407" s="17">
        <v>92194.6</v>
      </c>
      <c r="H407" s="16"/>
      <c r="I407" s="16">
        <f>G407+H407</f>
        <v>92194.6</v>
      </c>
      <c r="K407" s="2">
        <v>2</v>
      </c>
    </row>
    <row r="408" spans="1:11" ht="12" customHeight="1">
      <c r="A408" s="13">
        <f>A407</f>
        <v>644</v>
      </c>
      <c r="B408" s="14"/>
      <c r="C408" s="15" t="s">
        <v>4</v>
      </c>
      <c r="D408" s="17">
        <v>22</v>
      </c>
      <c r="E408" s="17"/>
      <c r="F408" s="17">
        <f>D408+E408</f>
        <v>22</v>
      </c>
      <c r="G408" s="17">
        <v>22</v>
      </c>
      <c r="H408" s="16"/>
      <c r="I408" s="16">
        <f>G408+H408</f>
        <v>22</v>
      </c>
      <c r="K408" s="2">
        <v>3</v>
      </c>
    </row>
    <row r="409" spans="1:11" ht="12" customHeight="1">
      <c r="A409" s="13">
        <f>A408</f>
        <v>644</v>
      </c>
      <c r="B409" s="14"/>
      <c r="C409" s="18" t="s">
        <v>5</v>
      </c>
      <c r="D409" s="19">
        <v>0</v>
      </c>
      <c r="E409" s="19"/>
      <c r="F409" s="19">
        <f>D409+E409</f>
        <v>0</v>
      </c>
      <c r="G409" s="19">
        <v>0</v>
      </c>
      <c r="H409" s="20"/>
      <c r="I409" s="20">
        <f>G409+H409</f>
        <v>0</v>
      </c>
      <c r="K409" s="2">
        <v>4</v>
      </c>
    </row>
    <row r="410" spans="1:11" ht="12" customHeight="1">
      <c r="A410" s="9">
        <v>664</v>
      </c>
      <c r="B410" s="9" t="s">
        <v>2</v>
      </c>
      <c r="C410" s="10" t="s">
        <v>116</v>
      </c>
      <c r="D410" s="11">
        <f aca="true" t="shared" si="104" ref="D410:I410">SUM(D411:D413)</f>
        <v>204472.2</v>
      </c>
      <c r="E410" s="11">
        <f t="shared" si="104"/>
        <v>0</v>
      </c>
      <c r="F410" s="11">
        <f t="shared" si="104"/>
        <v>204472.2</v>
      </c>
      <c r="G410" s="11">
        <f t="shared" si="104"/>
        <v>207972.2</v>
      </c>
      <c r="H410" s="12">
        <f t="shared" si="104"/>
        <v>0</v>
      </c>
      <c r="I410" s="12">
        <f t="shared" si="104"/>
        <v>207972.2</v>
      </c>
      <c r="K410" s="2">
        <v>1</v>
      </c>
    </row>
    <row r="411" spans="1:11" ht="12" customHeight="1">
      <c r="A411" s="13">
        <f>A410</f>
        <v>664</v>
      </c>
      <c r="B411" s="14"/>
      <c r="C411" s="15" t="s">
        <v>3</v>
      </c>
      <c r="D411" s="17">
        <v>203205.2</v>
      </c>
      <c r="E411" s="17"/>
      <c r="F411" s="17">
        <f>D411+E411</f>
        <v>203205.2</v>
      </c>
      <c r="G411" s="17">
        <v>206705.2</v>
      </c>
      <c r="H411" s="16"/>
      <c r="I411" s="16">
        <f>G411+H411</f>
        <v>206705.2</v>
      </c>
      <c r="K411" s="2">
        <v>2</v>
      </c>
    </row>
    <row r="412" spans="1:11" ht="12" customHeight="1">
      <c r="A412" s="13">
        <f>A411</f>
        <v>664</v>
      </c>
      <c r="B412" s="14"/>
      <c r="C412" s="15" t="s">
        <v>4</v>
      </c>
      <c r="D412" s="17">
        <v>1267</v>
      </c>
      <c r="E412" s="17"/>
      <c r="F412" s="17">
        <f>D412+E412</f>
        <v>1267</v>
      </c>
      <c r="G412" s="17">
        <v>1267</v>
      </c>
      <c r="H412" s="16"/>
      <c r="I412" s="16">
        <f>G412+H412</f>
        <v>1267</v>
      </c>
      <c r="K412" s="2">
        <v>3</v>
      </c>
    </row>
    <row r="413" spans="1:11" ht="12" customHeight="1">
      <c r="A413" s="13">
        <f>A412</f>
        <v>664</v>
      </c>
      <c r="B413" s="14"/>
      <c r="C413" s="18" t="s">
        <v>5</v>
      </c>
      <c r="D413" s="19">
        <v>0</v>
      </c>
      <c r="E413" s="19"/>
      <c r="F413" s="19">
        <f>D413+E413</f>
        <v>0</v>
      </c>
      <c r="G413" s="19">
        <v>0</v>
      </c>
      <c r="H413" s="20"/>
      <c r="I413" s="20">
        <f>G413+H413</f>
        <v>0</v>
      </c>
      <c r="K413" s="2">
        <v>4</v>
      </c>
    </row>
    <row r="414" spans="1:11" ht="12" customHeight="1">
      <c r="A414" s="9">
        <v>676</v>
      </c>
      <c r="B414" s="9" t="s">
        <v>2</v>
      </c>
      <c r="C414" s="10" t="s">
        <v>117</v>
      </c>
      <c r="D414" s="11">
        <f aca="true" t="shared" si="105" ref="D414:I414">SUM(D415:D417)</f>
        <v>666005.1</v>
      </c>
      <c r="E414" s="11">
        <f t="shared" si="105"/>
        <v>0</v>
      </c>
      <c r="F414" s="11">
        <f t="shared" si="105"/>
        <v>666005.1</v>
      </c>
      <c r="G414" s="11">
        <f t="shared" si="105"/>
        <v>669455.223</v>
      </c>
      <c r="H414" s="12">
        <f t="shared" si="105"/>
        <v>0</v>
      </c>
      <c r="I414" s="12">
        <f t="shared" si="105"/>
        <v>669455.223</v>
      </c>
      <c r="K414" s="2">
        <v>1</v>
      </c>
    </row>
    <row r="415" spans="1:11" ht="12" customHeight="1">
      <c r="A415" s="13">
        <f>A414</f>
        <v>676</v>
      </c>
      <c r="B415" s="14"/>
      <c r="C415" s="15" t="s">
        <v>3</v>
      </c>
      <c r="D415" s="16">
        <v>650166.4</v>
      </c>
      <c r="E415" s="16"/>
      <c r="F415" s="16">
        <f>D415+E415</f>
        <v>650166.4</v>
      </c>
      <c r="G415" s="17">
        <v>655241.6</v>
      </c>
      <c r="H415" s="16"/>
      <c r="I415" s="16">
        <f>G415+H415</f>
        <v>655241.6</v>
      </c>
      <c r="K415" s="2">
        <v>2</v>
      </c>
    </row>
    <row r="416" spans="1:11" ht="12" customHeight="1">
      <c r="A416" s="13">
        <f>A415</f>
        <v>676</v>
      </c>
      <c r="B416" s="14"/>
      <c r="C416" s="15" t="s">
        <v>4</v>
      </c>
      <c r="D416" s="17">
        <v>15069.7</v>
      </c>
      <c r="E416" s="17"/>
      <c r="F416" s="17">
        <f>D416+E416</f>
        <v>15069.7</v>
      </c>
      <c r="G416" s="17">
        <v>13502.3</v>
      </c>
      <c r="H416" s="16"/>
      <c r="I416" s="16">
        <f>G416+H416</f>
        <v>13502.3</v>
      </c>
      <c r="K416" s="2">
        <v>3</v>
      </c>
    </row>
    <row r="417" spans="1:11" ht="12" customHeight="1">
      <c r="A417" s="13">
        <f>A416</f>
        <v>676</v>
      </c>
      <c r="B417" s="14"/>
      <c r="C417" s="18" t="s">
        <v>5</v>
      </c>
      <c r="D417" s="19">
        <v>769</v>
      </c>
      <c r="E417" s="19"/>
      <c r="F417" s="19">
        <f>D417+E417</f>
        <v>769</v>
      </c>
      <c r="G417" s="19">
        <v>711.323</v>
      </c>
      <c r="H417" s="20"/>
      <c r="I417" s="20">
        <f>G417+H417</f>
        <v>711.323</v>
      </c>
      <c r="K417" s="2">
        <v>4</v>
      </c>
    </row>
    <row r="418" spans="1:11" ht="12" customHeight="1">
      <c r="A418" s="9">
        <v>684</v>
      </c>
      <c r="B418" s="9" t="s">
        <v>2</v>
      </c>
      <c r="C418" s="10" t="s">
        <v>118</v>
      </c>
      <c r="D418" s="11">
        <f aca="true" t="shared" si="106" ref="D418:I418">SUM(D419:D421)</f>
        <v>491313.6</v>
      </c>
      <c r="E418" s="11">
        <f t="shared" si="106"/>
        <v>0</v>
      </c>
      <c r="F418" s="11">
        <f t="shared" si="106"/>
        <v>491313.6</v>
      </c>
      <c r="G418" s="11">
        <f t="shared" si="106"/>
        <v>567991.2</v>
      </c>
      <c r="H418" s="12">
        <f t="shared" si="106"/>
        <v>0</v>
      </c>
      <c r="I418" s="12">
        <f t="shared" si="106"/>
        <v>567991.2</v>
      </c>
      <c r="K418" s="2">
        <v>1</v>
      </c>
    </row>
    <row r="419" spans="1:11" ht="12" customHeight="1">
      <c r="A419" s="13">
        <f>A418</f>
        <v>684</v>
      </c>
      <c r="B419" s="14"/>
      <c r="C419" s="15" t="s">
        <v>3</v>
      </c>
      <c r="D419" s="17">
        <v>262618.6</v>
      </c>
      <c r="E419" s="17"/>
      <c r="F419" s="17">
        <f>D419+E419</f>
        <v>262618.6</v>
      </c>
      <c r="G419" s="17">
        <v>314296.2</v>
      </c>
      <c r="H419" s="16"/>
      <c r="I419" s="16">
        <f>G419+H419</f>
        <v>314296.2</v>
      </c>
      <c r="K419" s="2">
        <v>2</v>
      </c>
    </row>
    <row r="420" spans="1:11" ht="12" customHeight="1">
      <c r="A420" s="13">
        <f>A419</f>
        <v>684</v>
      </c>
      <c r="B420" s="14"/>
      <c r="C420" s="15" t="s">
        <v>4</v>
      </c>
      <c r="D420" s="17">
        <v>168295</v>
      </c>
      <c r="E420" s="17"/>
      <c r="F420" s="17">
        <f>D420+E420</f>
        <v>168295</v>
      </c>
      <c r="G420" s="17">
        <v>193295</v>
      </c>
      <c r="H420" s="16"/>
      <c r="I420" s="16">
        <f>G420+H420</f>
        <v>193295</v>
      </c>
      <c r="K420" s="2">
        <v>3</v>
      </c>
    </row>
    <row r="421" spans="1:11" ht="12" customHeight="1">
      <c r="A421" s="13">
        <f>A420</f>
        <v>684</v>
      </c>
      <c r="B421" s="14"/>
      <c r="C421" s="18" t="s">
        <v>5</v>
      </c>
      <c r="D421" s="19">
        <v>60400</v>
      </c>
      <c r="E421" s="19"/>
      <c r="F421" s="19">
        <f>D421+E421</f>
        <v>60400</v>
      </c>
      <c r="G421" s="19">
        <v>60400</v>
      </c>
      <c r="H421" s="20"/>
      <c r="I421" s="20">
        <f>G421+H421</f>
        <v>60400</v>
      </c>
      <c r="K421" s="2">
        <v>4</v>
      </c>
    </row>
    <row r="422" spans="1:11" ht="12" customHeight="1">
      <c r="A422" s="9">
        <v>691</v>
      </c>
      <c r="B422" s="9" t="s">
        <v>2</v>
      </c>
      <c r="C422" s="10" t="s">
        <v>119</v>
      </c>
      <c r="D422" s="11">
        <f aca="true" t="shared" si="107" ref="D422:I422">SUM(D423:D425)</f>
        <v>1091751.2</v>
      </c>
      <c r="E422" s="11">
        <f t="shared" si="107"/>
        <v>0</v>
      </c>
      <c r="F422" s="11">
        <f t="shared" si="107"/>
        <v>1091751.2</v>
      </c>
      <c r="G422" s="11">
        <f t="shared" si="107"/>
        <v>975331.149</v>
      </c>
      <c r="H422" s="12">
        <f t="shared" si="107"/>
        <v>0</v>
      </c>
      <c r="I422" s="12">
        <f t="shared" si="107"/>
        <v>975331.149</v>
      </c>
      <c r="K422" s="2">
        <v>1</v>
      </c>
    </row>
    <row r="423" spans="1:11" ht="12" customHeight="1">
      <c r="A423" s="13">
        <f>A422</f>
        <v>691</v>
      </c>
      <c r="B423" s="14"/>
      <c r="C423" s="15" t="s">
        <v>3</v>
      </c>
      <c r="D423" s="17">
        <v>782865.5</v>
      </c>
      <c r="E423" s="17"/>
      <c r="F423" s="17">
        <f>D423+E423</f>
        <v>782865.5</v>
      </c>
      <c r="G423" s="17">
        <v>670903.8</v>
      </c>
      <c r="H423" s="16"/>
      <c r="I423" s="16">
        <f>G423+H423</f>
        <v>670903.8</v>
      </c>
      <c r="K423" s="2">
        <v>2</v>
      </c>
    </row>
    <row r="424" spans="1:11" ht="12" customHeight="1">
      <c r="A424" s="13">
        <f>A423</f>
        <v>691</v>
      </c>
      <c r="B424" s="14"/>
      <c r="C424" s="15" t="s">
        <v>4</v>
      </c>
      <c r="D424" s="17">
        <v>11680</v>
      </c>
      <c r="E424" s="17"/>
      <c r="F424" s="17">
        <f>D424+E424</f>
        <v>11680</v>
      </c>
      <c r="G424" s="17">
        <v>15680</v>
      </c>
      <c r="H424" s="16"/>
      <c r="I424" s="16">
        <f>G424+H424</f>
        <v>15680</v>
      </c>
      <c r="K424" s="2">
        <v>3</v>
      </c>
    </row>
    <row r="425" spans="1:11" ht="12" customHeight="1">
      <c r="A425" s="13">
        <f>A424</f>
        <v>691</v>
      </c>
      <c r="B425" s="14"/>
      <c r="C425" s="18" t="s">
        <v>5</v>
      </c>
      <c r="D425" s="19">
        <v>297205.7</v>
      </c>
      <c r="E425" s="19"/>
      <c r="F425" s="19">
        <f>D425+E425</f>
        <v>297205.7</v>
      </c>
      <c r="G425" s="19">
        <v>288747.349</v>
      </c>
      <c r="H425" s="20"/>
      <c r="I425" s="20">
        <f>G425+H425</f>
        <v>288747.349</v>
      </c>
      <c r="K425" s="2">
        <v>4</v>
      </c>
    </row>
    <row r="426" spans="1:11" ht="12" customHeight="1">
      <c r="A426" s="9">
        <v>692</v>
      </c>
      <c r="B426" s="9" t="s">
        <v>2</v>
      </c>
      <c r="C426" s="10" t="s">
        <v>120</v>
      </c>
      <c r="D426" s="11">
        <f aca="true" t="shared" si="108" ref="D426:I426">SUM(D427:D429)</f>
        <v>22868.9</v>
      </c>
      <c r="E426" s="11">
        <f t="shared" si="108"/>
        <v>0</v>
      </c>
      <c r="F426" s="11">
        <f t="shared" si="108"/>
        <v>22868.9</v>
      </c>
      <c r="G426" s="11">
        <f t="shared" si="108"/>
        <v>24816.4</v>
      </c>
      <c r="H426" s="12">
        <f t="shared" si="108"/>
        <v>0</v>
      </c>
      <c r="I426" s="12">
        <f t="shared" si="108"/>
        <v>24816.4</v>
      </c>
      <c r="K426" s="2">
        <v>1</v>
      </c>
    </row>
    <row r="427" spans="1:11" ht="12" customHeight="1">
      <c r="A427" s="13">
        <f>A426</f>
        <v>692</v>
      </c>
      <c r="B427" s="14"/>
      <c r="C427" s="15" t="s">
        <v>3</v>
      </c>
      <c r="D427" s="17">
        <v>18943.9</v>
      </c>
      <c r="E427" s="17"/>
      <c r="F427" s="17">
        <f>D427+E427</f>
        <v>18943.9</v>
      </c>
      <c r="G427" s="17">
        <v>19891.4</v>
      </c>
      <c r="H427" s="16"/>
      <c r="I427" s="16">
        <f>G427+H427</f>
        <v>19891.4</v>
      </c>
      <c r="K427" s="2">
        <v>2</v>
      </c>
    </row>
    <row r="428" spans="1:11" ht="12" customHeight="1">
      <c r="A428" s="13">
        <f>A427</f>
        <v>692</v>
      </c>
      <c r="B428" s="14"/>
      <c r="C428" s="15" t="s">
        <v>4</v>
      </c>
      <c r="D428" s="17">
        <v>3925</v>
      </c>
      <c r="E428" s="17"/>
      <c r="F428" s="17">
        <f>D428+E428</f>
        <v>3925</v>
      </c>
      <c r="G428" s="17">
        <v>4925</v>
      </c>
      <c r="H428" s="16"/>
      <c r="I428" s="16">
        <f>G428+H428</f>
        <v>4925</v>
      </c>
      <c r="K428" s="2">
        <v>3</v>
      </c>
    </row>
    <row r="429" spans="1:11" ht="12" customHeight="1">
      <c r="A429" s="13">
        <f>A428</f>
        <v>692</v>
      </c>
      <c r="B429" s="14"/>
      <c r="C429" s="18" t="s">
        <v>5</v>
      </c>
      <c r="D429" s="19">
        <v>0</v>
      </c>
      <c r="E429" s="19"/>
      <c r="F429" s="19">
        <f>D429+E429</f>
        <v>0</v>
      </c>
      <c r="G429" s="19">
        <v>0</v>
      </c>
      <c r="H429" s="20"/>
      <c r="I429" s="20">
        <f>G429+H429</f>
        <v>0</v>
      </c>
      <c r="K429" s="2">
        <v>4</v>
      </c>
    </row>
    <row r="430" spans="1:11" ht="12" customHeight="1">
      <c r="A430" s="9">
        <v>693</v>
      </c>
      <c r="B430" s="9" t="s">
        <v>2</v>
      </c>
      <c r="C430" s="10" t="s">
        <v>121</v>
      </c>
      <c r="D430" s="11">
        <f aca="true" t="shared" si="109" ref="D430:I430">SUM(D431:D433)</f>
        <v>2106113.221</v>
      </c>
      <c r="E430" s="11">
        <f t="shared" si="109"/>
        <v>0</v>
      </c>
      <c r="F430" s="11">
        <f t="shared" si="109"/>
        <v>2106113.221</v>
      </c>
      <c r="G430" s="11">
        <f t="shared" si="109"/>
        <v>2148504.7649999997</v>
      </c>
      <c r="H430" s="12">
        <f t="shared" si="109"/>
        <v>0</v>
      </c>
      <c r="I430" s="12">
        <f t="shared" si="109"/>
        <v>2148504.7649999997</v>
      </c>
      <c r="K430" s="2">
        <v>1</v>
      </c>
    </row>
    <row r="431" spans="1:11" ht="12" customHeight="1">
      <c r="A431" s="13">
        <f>A430</f>
        <v>693</v>
      </c>
      <c r="B431" s="14"/>
      <c r="C431" s="15" t="s">
        <v>3</v>
      </c>
      <c r="D431" s="17">
        <v>1888113.221</v>
      </c>
      <c r="E431" s="17"/>
      <c r="F431" s="17">
        <f>D431+E431</f>
        <v>1888113.221</v>
      </c>
      <c r="G431" s="17">
        <v>1933504.765</v>
      </c>
      <c r="H431" s="16"/>
      <c r="I431" s="16">
        <f>G431+H431</f>
        <v>1933504.765</v>
      </c>
      <c r="K431" s="2">
        <v>2</v>
      </c>
    </row>
    <row r="432" spans="1:11" ht="12" customHeight="1">
      <c r="A432" s="13">
        <f>A431</f>
        <v>693</v>
      </c>
      <c r="B432" s="14"/>
      <c r="C432" s="15" t="s">
        <v>4</v>
      </c>
      <c r="D432" s="17">
        <v>218000</v>
      </c>
      <c r="E432" s="17"/>
      <c r="F432" s="17">
        <f>D432+E432</f>
        <v>218000</v>
      </c>
      <c r="G432" s="17">
        <v>215000</v>
      </c>
      <c r="H432" s="16"/>
      <c r="I432" s="16">
        <f>G432+H432</f>
        <v>215000</v>
      </c>
      <c r="K432" s="2">
        <v>3</v>
      </c>
    </row>
    <row r="433" spans="1:11" ht="12" customHeight="1">
      <c r="A433" s="13">
        <f>A432</f>
        <v>693</v>
      </c>
      <c r="B433" s="14"/>
      <c r="C433" s="18" t="s">
        <v>5</v>
      </c>
      <c r="D433" s="19">
        <v>0</v>
      </c>
      <c r="E433" s="19"/>
      <c r="F433" s="19">
        <f>D433+E433</f>
        <v>0</v>
      </c>
      <c r="G433" s="19">
        <v>0</v>
      </c>
      <c r="H433" s="20"/>
      <c r="I433" s="20">
        <f>G433+H433</f>
        <v>0</v>
      </c>
      <c r="K433" s="2">
        <v>4</v>
      </c>
    </row>
    <row r="434" spans="1:11" ht="12" customHeight="1">
      <c r="A434" s="9">
        <v>695</v>
      </c>
      <c r="B434" s="9" t="s">
        <v>2</v>
      </c>
      <c r="C434" s="10" t="s">
        <v>122</v>
      </c>
      <c r="D434" s="11">
        <f aca="true" t="shared" si="110" ref="D434:I434">SUM(D435:D437)</f>
        <v>1114.7</v>
      </c>
      <c r="E434" s="11">
        <f t="shared" si="110"/>
        <v>0</v>
      </c>
      <c r="F434" s="11">
        <f t="shared" si="110"/>
        <v>1114.7</v>
      </c>
      <c r="G434" s="11">
        <f t="shared" si="110"/>
        <v>1170.5</v>
      </c>
      <c r="H434" s="12">
        <f t="shared" si="110"/>
        <v>0</v>
      </c>
      <c r="I434" s="12">
        <f t="shared" si="110"/>
        <v>1170.5</v>
      </c>
      <c r="K434" s="2">
        <v>1</v>
      </c>
    </row>
    <row r="435" spans="1:11" ht="12" customHeight="1">
      <c r="A435" s="13">
        <f>A434</f>
        <v>695</v>
      </c>
      <c r="B435" s="14"/>
      <c r="C435" s="15" t="s">
        <v>3</v>
      </c>
      <c r="D435" s="17">
        <v>1114.7</v>
      </c>
      <c r="E435" s="17"/>
      <c r="F435" s="17">
        <f>D435+E435</f>
        <v>1114.7</v>
      </c>
      <c r="G435" s="17">
        <v>1170.5</v>
      </c>
      <c r="H435" s="16"/>
      <c r="I435" s="16">
        <f>G435+H435</f>
        <v>1170.5</v>
      </c>
      <c r="K435" s="2">
        <v>2</v>
      </c>
    </row>
    <row r="436" spans="1:11" ht="12" customHeight="1">
      <c r="A436" s="13">
        <f>A435</f>
        <v>695</v>
      </c>
      <c r="B436" s="14"/>
      <c r="C436" s="15" t="s">
        <v>4</v>
      </c>
      <c r="D436" s="17">
        <v>0</v>
      </c>
      <c r="E436" s="17"/>
      <c r="F436" s="17">
        <f>D436+E436</f>
        <v>0</v>
      </c>
      <c r="G436" s="17">
        <v>0</v>
      </c>
      <c r="H436" s="16"/>
      <c r="I436" s="16">
        <f>G436+H436</f>
        <v>0</v>
      </c>
      <c r="K436" s="2">
        <v>3</v>
      </c>
    </row>
    <row r="437" spans="1:11" ht="12" customHeight="1">
      <c r="A437" s="13">
        <f>A436</f>
        <v>695</v>
      </c>
      <c r="B437" s="14"/>
      <c r="C437" s="18" t="s">
        <v>5</v>
      </c>
      <c r="D437" s="19">
        <v>0</v>
      </c>
      <c r="E437" s="19"/>
      <c r="F437" s="19">
        <f>D437+E437</f>
        <v>0</v>
      </c>
      <c r="G437" s="19">
        <v>0</v>
      </c>
      <c r="H437" s="20"/>
      <c r="I437" s="20">
        <f>G437+H437</f>
        <v>0</v>
      </c>
      <c r="K437" s="2">
        <v>4</v>
      </c>
    </row>
    <row r="438" spans="1:12" ht="12" customHeight="1">
      <c r="A438" s="9"/>
      <c r="B438" s="9"/>
      <c r="C438" s="21" t="s">
        <v>16</v>
      </c>
      <c r="D438" s="22">
        <f>SUMIF($K$378:$K$437,$L438,D$378:D$437)</f>
        <v>5065722.8209999995</v>
      </c>
      <c r="E438" s="22">
        <f aca="true" t="shared" si="111" ref="E438:F441">SUMIF($K$378:$K$437,$L438,E$378:E$437)</f>
        <v>10935</v>
      </c>
      <c r="F438" s="22">
        <f t="shared" si="111"/>
        <v>5076657.8209999995</v>
      </c>
      <c r="G438" s="22">
        <f>SUMIF($K$378:$K$437,$L438,G$378:G$437)</f>
        <v>5118399.037</v>
      </c>
      <c r="H438" s="22">
        <f aca="true" t="shared" si="112" ref="H438:I441">SUMIF($K$378:$K$437,$L438,H$378:H$437)</f>
        <v>10935</v>
      </c>
      <c r="I438" s="22">
        <f t="shared" si="112"/>
        <v>5129334.037</v>
      </c>
      <c r="L438" s="2">
        <v>1</v>
      </c>
    </row>
    <row r="439" spans="1:12" ht="12" customHeight="1">
      <c r="A439" s="13"/>
      <c r="B439" s="14"/>
      <c r="C439" s="23" t="s">
        <v>3</v>
      </c>
      <c r="D439" s="22">
        <f>SUMIF($K$378:$K$437,$L439,D$378:D$437)</f>
        <v>4179726.721</v>
      </c>
      <c r="E439" s="22">
        <f t="shared" si="111"/>
        <v>0</v>
      </c>
      <c r="F439" s="22">
        <f t="shared" si="111"/>
        <v>4179726.721</v>
      </c>
      <c r="G439" s="22">
        <f>SUMIF($K$378:$K$437,$L439,G$378:G$437)</f>
        <v>4175436.365</v>
      </c>
      <c r="H439" s="22">
        <f t="shared" si="112"/>
        <v>0</v>
      </c>
      <c r="I439" s="22">
        <f t="shared" si="112"/>
        <v>4175436.365</v>
      </c>
      <c r="L439" s="2">
        <v>2</v>
      </c>
    </row>
    <row r="440" spans="1:12" ht="12" customHeight="1">
      <c r="A440" s="13"/>
      <c r="B440" s="14"/>
      <c r="C440" s="23" t="s">
        <v>4</v>
      </c>
      <c r="D440" s="22">
        <f>SUMIF($K$378:$K$437,$L440,D$378:D$437)</f>
        <v>423087.7</v>
      </c>
      <c r="E440" s="22">
        <f t="shared" si="111"/>
        <v>10935</v>
      </c>
      <c r="F440" s="22">
        <f t="shared" si="111"/>
        <v>434022.7</v>
      </c>
      <c r="G440" s="22">
        <f>SUMIF($K$378:$K$437,$L440,G$378:G$437)</f>
        <v>458570.3</v>
      </c>
      <c r="H440" s="22">
        <f t="shared" si="112"/>
        <v>10935</v>
      </c>
      <c r="I440" s="22">
        <f t="shared" si="112"/>
        <v>469505.3</v>
      </c>
      <c r="L440" s="2">
        <v>3</v>
      </c>
    </row>
    <row r="441" spans="1:12" ht="12" customHeight="1">
      <c r="A441" s="13"/>
      <c r="B441" s="14"/>
      <c r="C441" s="26" t="s">
        <v>5</v>
      </c>
      <c r="D441" s="27">
        <f>SUMIF($K$378:$K$437,$L441,D$378:D$437)</f>
        <v>462908.4</v>
      </c>
      <c r="E441" s="27">
        <f t="shared" si="111"/>
        <v>0</v>
      </c>
      <c r="F441" s="27">
        <f t="shared" si="111"/>
        <v>462908.4</v>
      </c>
      <c r="G441" s="27">
        <f>SUMIF($K$378:$K$437,$L441,G$378:G$437)</f>
        <v>484392.372</v>
      </c>
      <c r="H441" s="27">
        <f t="shared" si="112"/>
        <v>0</v>
      </c>
      <c r="I441" s="27">
        <f t="shared" si="112"/>
        <v>484392.372</v>
      </c>
      <c r="L441" s="2">
        <v>4</v>
      </c>
    </row>
    <row r="442" spans="1:12" ht="12" customHeight="1">
      <c r="A442" s="9"/>
      <c r="B442" s="9"/>
      <c r="C442" s="28" t="s">
        <v>17</v>
      </c>
      <c r="D442" s="29">
        <f>SUMIF($K$1:$K$437,$L442,D$1:D$437)</f>
        <v>124099372.66699997</v>
      </c>
      <c r="E442" s="29">
        <f aca="true" t="shared" si="113" ref="E442:F445">SUMIF($K$1:$K$437,$L442,E$1:E$437)</f>
        <v>48864454.741000004</v>
      </c>
      <c r="F442" s="29">
        <f t="shared" si="113"/>
        <v>172963827.40800002</v>
      </c>
      <c r="G442" s="29">
        <f>SUMIF($K$1:$K$437,$L442,G$1:G$437)</f>
        <v>120736140.38100003</v>
      </c>
      <c r="H442" s="29">
        <f aca="true" t="shared" si="114" ref="H442:I445">SUMIF($K$1:$K$437,$L442,H$1:H$437)</f>
        <v>48009195.6</v>
      </c>
      <c r="I442" s="29">
        <f t="shared" si="114"/>
        <v>168745335.981</v>
      </c>
      <c r="L442" s="2">
        <v>1</v>
      </c>
    </row>
    <row r="443" spans="1:12" ht="12" customHeight="1">
      <c r="A443" s="13"/>
      <c r="B443" s="14"/>
      <c r="C443" s="30" t="s">
        <v>3</v>
      </c>
      <c r="D443" s="29">
        <f>SUMIF($K$1:$K$437,$L443,D$1:D$437)</f>
        <v>43749634.551</v>
      </c>
      <c r="E443" s="29">
        <f t="shared" si="113"/>
        <v>0</v>
      </c>
      <c r="F443" s="29">
        <f t="shared" si="113"/>
        <v>43749634.551</v>
      </c>
      <c r="G443" s="29">
        <f>SUMIF($K$1:$K$437,$L443,G$1:G$437)</f>
        <v>44846327.59699999</v>
      </c>
      <c r="H443" s="29">
        <f t="shared" si="114"/>
        <v>0</v>
      </c>
      <c r="I443" s="29">
        <f t="shared" si="114"/>
        <v>44846327.59699999</v>
      </c>
      <c r="L443" s="2">
        <v>2</v>
      </c>
    </row>
    <row r="444" spans="1:12" ht="12" customHeight="1">
      <c r="A444" s="13"/>
      <c r="B444" s="14"/>
      <c r="C444" s="30" t="s">
        <v>4</v>
      </c>
      <c r="D444" s="29">
        <f>SUMIF($K$1:$K$437,$L444,D$1:D$437)</f>
        <v>49671494.74100001</v>
      </c>
      <c r="E444" s="29">
        <f t="shared" si="113"/>
        <v>47304485.399000004</v>
      </c>
      <c r="F444" s="29">
        <f t="shared" si="113"/>
        <v>96975980.14</v>
      </c>
      <c r="G444" s="29">
        <f>SUMIF($K$1:$K$437,$L444,G$1:G$437)</f>
        <v>50847520.65</v>
      </c>
      <c r="H444" s="29">
        <f t="shared" si="114"/>
        <v>46297824.514</v>
      </c>
      <c r="I444" s="29">
        <f t="shared" si="114"/>
        <v>97145345.16399999</v>
      </c>
      <c r="L444" s="2">
        <v>3</v>
      </c>
    </row>
    <row r="445" spans="1:12" ht="12" customHeight="1">
      <c r="A445" s="13"/>
      <c r="B445" s="14"/>
      <c r="C445" s="31" t="s">
        <v>5</v>
      </c>
      <c r="D445" s="32">
        <f>SUMIF($K$1:$K$437,$L445,D$1:D$437)</f>
        <v>30678243.374999993</v>
      </c>
      <c r="E445" s="32">
        <f t="shared" si="113"/>
        <v>1559969.342</v>
      </c>
      <c r="F445" s="32">
        <f t="shared" si="113"/>
        <v>32238212.717</v>
      </c>
      <c r="G445" s="32">
        <f>SUMIF($K$1:$K$437,$L445,G$1:G$437)</f>
        <v>25042292.133999996</v>
      </c>
      <c r="H445" s="32">
        <f t="shared" si="114"/>
        <v>1711371.0860000001</v>
      </c>
      <c r="I445" s="32">
        <f t="shared" si="114"/>
        <v>26753663.219999995</v>
      </c>
      <c r="L445" s="2">
        <v>4</v>
      </c>
    </row>
    <row r="446" spans="1:9" ht="12" customHeight="1">
      <c r="A446" s="24"/>
      <c r="B446" s="24"/>
      <c r="C446" s="24" t="s">
        <v>18</v>
      </c>
      <c r="D446" s="25"/>
      <c r="E446" s="25"/>
      <c r="F446" s="25"/>
      <c r="G446" s="25"/>
      <c r="H446" s="25"/>
      <c r="I446" s="25"/>
    </row>
    <row r="447" spans="1:11" ht="12" customHeight="1">
      <c r="A447" s="9" t="s">
        <v>19</v>
      </c>
      <c r="B447" s="9" t="s">
        <v>2</v>
      </c>
      <c r="C447" s="10" t="s">
        <v>123</v>
      </c>
      <c r="D447" s="11">
        <f aca="true" t="shared" si="115" ref="D447:I447">SUM(D448:D450)</f>
        <v>-6324302.501</v>
      </c>
      <c r="E447" s="11">
        <f t="shared" si="115"/>
        <v>0</v>
      </c>
      <c r="F447" s="11">
        <f t="shared" si="115"/>
        <v>-6324302.501</v>
      </c>
      <c r="G447" s="11">
        <f t="shared" si="115"/>
        <v>-5113427.5</v>
      </c>
      <c r="H447" s="12">
        <f t="shared" si="115"/>
        <v>0</v>
      </c>
      <c r="I447" s="12">
        <f t="shared" si="115"/>
        <v>-5113427.5</v>
      </c>
      <c r="K447" s="2">
        <v>1</v>
      </c>
    </row>
    <row r="448" spans="1:11" ht="12" customHeight="1">
      <c r="A448" s="13"/>
      <c r="B448" s="14"/>
      <c r="C448" s="15" t="s">
        <v>3</v>
      </c>
      <c r="D448" s="17">
        <v>0</v>
      </c>
      <c r="E448" s="17"/>
      <c r="F448" s="17">
        <f>D448+E448</f>
        <v>0</v>
      </c>
      <c r="G448" s="17">
        <v>0</v>
      </c>
      <c r="H448" s="16"/>
      <c r="I448" s="16">
        <f>G448+H448</f>
        <v>0</v>
      </c>
      <c r="K448" s="2">
        <v>2</v>
      </c>
    </row>
    <row r="449" spans="1:11" ht="12" customHeight="1">
      <c r="A449" s="13"/>
      <c r="B449" s="14"/>
      <c r="C449" s="15" t="s">
        <v>4</v>
      </c>
      <c r="D449" s="17">
        <v>-6324302.501</v>
      </c>
      <c r="E449" s="17"/>
      <c r="F449" s="17">
        <f>D449+E449</f>
        <v>-6324302.501</v>
      </c>
      <c r="G449" s="17">
        <v>-5113427.5</v>
      </c>
      <c r="H449" s="16"/>
      <c r="I449" s="16">
        <f>G449+H449</f>
        <v>-5113427.5</v>
      </c>
      <c r="K449" s="2">
        <v>3</v>
      </c>
    </row>
    <row r="450" spans="1:11" ht="12" customHeight="1">
      <c r="A450" s="13"/>
      <c r="B450" s="14"/>
      <c r="C450" s="18" t="s">
        <v>5</v>
      </c>
      <c r="D450" s="19">
        <v>0</v>
      </c>
      <c r="E450" s="19"/>
      <c r="F450" s="19">
        <f>D450+E450</f>
        <v>0</v>
      </c>
      <c r="G450" s="19">
        <v>0</v>
      </c>
      <c r="H450" s="20"/>
      <c r="I450" s="20">
        <f>G450+H450</f>
        <v>0</v>
      </c>
      <c r="K450" s="2">
        <v>4</v>
      </c>
    </row>
    <row r="451" spans="1:12" ht="12" customHeight="1">
      <c r="A451" s="9"/>
      <c r="B451" s="9"/>
      <c r="C451" s="33" t="s">
        <v>20</v>
      </c>
      <c r="D451" s="34">
        <f>SUMIF($K$1:$K$450,$L451,D$1:D$450)</f>
        <v>117775070.16599996</v>
      </c>
      <c r="E451" s="34">
        <f>SUMIF($K$1:$K$450,$L451,E$1:E$450)</f>
        <v>48864454.741000004</v>
      </c>
      <c r="F451" s="34">
        <f>SUMIF($K$1:$K$450,$L451,F$1:F$450)</f>
        <v>166639524.90700004</v>
      </c>
      <c r="G451" s="34">
        <f>SUMIF($K$1:$K$450,$L451,G$1:G$450)</f>
        <v>115622712.88100003</v>
      </c>
      <c r="H451" s="34">
        <f>SUMIF($K$1:$K$450,$L451,H$1:H$450)</f>
        <v>48009195.6</v>
      </c>
      <c r="I451" s="34">
        <f>SUMIF($K$1:$K$450,$L451,I$1:I$450)</f>
        <v>163631908.481</v>
      </c>
      <c r="L451" s="2">
        <v>1</v>
      </c>
    </row>
    <row r="452" spans="1:12" ht="12" customHeight="1">
      <c r="A452" s="13"/>
      <c r="B452" s="14"/>
      <c r="C452" s="35" t="s">
        <v>3</v>
      </c>
      <c r="D452" s="34">
        <f>SUMIF($K$1:$K$450,$L452,D$1:D$450)</f>
        <v>43749634.551</v>
      </c>
      <c r="E452" s="34">
        <f>SUMIF($K$1:$K$450,$L452,E$1:E$450)</f>
        <v>0</v>
      </c>
      <c r="F452" s="34">
        <f>SUMIF($K$1:$K$450,$L452,F$1:F$450)</f>
        <v>43749634.551</v>
      </c>
      <c r="G452" s="34">
        <f>SUMIF($K$1:$K$450,$L452,G$1:G$450)</f>
        <v>44846327.59699999</v>
      </c>
      <c r="H452" s="34">
        <f>SUMIF($K$1:$K$450,$L452,H$1:H$450)</f>
        <v>0</v>
      </c>
      <c r="I452" s="34">
        <f>SUMIF($K$1:$K$450,$L452,I$1:I$450)</f>
        <v>44846327.59699999</v>
      </c>
      <c r="L452" s="2">
        <v>2</v>
      </c>
    </row>
    <row r="453" spans="1:12" ht="12" customHeight="1">
      <c r="A453" s="13"/>
      <c r="B453" s="14"/>
      <c r="C453" s="35" t="s">
        <v>4</v>
      </c>
      <c r="D453" s="34">
        <f>SUMIF($K$1:$K$450,$L453,D$1:D$450)</f>
        <v>43347192.24000001</v>
      </c>
      <c r="E453" s="34">
        <f>SUMIF($K$1:$K$450,$L453,E$1:E$450)</f>
        <v>47304485.399000004</v>
      </c>
      <c r="F453" s="34">
        <f>SUMIF($K$1:$K$450,$L453,F$1:F$450)</f>
        <v>90651677.639</v>
      </c>
      <c r="G453" s="34">
        <f>SUMIF($K$1:$K$450,$L453,G$1:G$450)</f>
        <v>45734093.15</v>
      </c>
      <c r="H453" s="34">
        <f>SUMIF($K$1:$K$450,$L453,H$1:H$450)</f>
        <v>46297824.514</v>
      </c>
      <c r="I453" s="34">
        <f>SUMIF($K$1:$K$450,$L453,I$1:I$450)</f>
        <v>92031917.66399999</v>
      </c>
      <c r="L453" s="2">
        <v>3</v>
      </c>
    </row>
    <row r="454" spans="1:12" ht="12" customHeight="1">
      <c r="A454" s="13"/>
      <c r="B454" s="14"/>
      <c r="C454" s="36" t="s">
        <v>5</v>
      </c>
      <c r="D454" s="37">
        <f>SUMIF($K$1:$K$450,$L454,D$1:D$450)</f>
        <v>30678243.374999993</v>
      </c>
      <c r="E454" s="37">
        <f>SUMIF($K$1:$K$450,$L454,E$1:E$450)</f>
        <v>1559969.342</v>
      </c>
      <c r="F454" s="37">
        <f>SUMIF($K$1:$K$450,$L454,F$1:F$450)</f>
        <v>32238212.717</v>
      </c>
      <c r="G454" s="37">
        <f>SUMIF($K$1:$K$450,$L454,G$1:G$450)</f>
        <v>25042292.133999996</v>
      </c>
      <c r="H454" s="37">
        <f>SUMIF($K$1:$K$450,$L454,H$1:H$450)</f>
        <v>1711371.0860000001</v>
      </c>
      <c r="I454" s="37">
        <f>SUMIF($K$1:$K$450,$L454,I$1:I$450)</f>
        <v>26753663.219999995</v>
      </c>
      <c r="L454" s="2">
        <v>4</v>
      </c>
    </row>
  </sheetData>
  <sheetProtection/>
  <autoFilter ref="A3:L454"/>
  <conditionalFormatting sqref="D3:G3">
    <cfRule type="containsText" priority="5" dxfId="0" operator="containsText" stopIfTrue="1" text="TableTrack">
      <formula>NOT(ISERROR(SEARCH("TableTrack",D3)))</formula>
    </cfRule>
  </conditionalFormatting>
  <conditionalFormatting sqref="H3:I3">
    <cfRule type="containsText" priority="1" dxfId="0" operator="containsText" stopIfTrue="1" text="TableTrack">
      <formula>NOT(ISERROR(SEARCH("TableTrack",H3)))</formula>
    </cfRule>
  </conditionalFormatting>
  <printOptions/>
  <pageMargins left="0.5" right="0.5" top="0.5" bottom="0.5" header="0.3" footer="0.3"/>
  <pageSetup fitToHeight="0" fitToWidth="1" horizontalDpi="1200" verticalDpi="1200" orientation="landscape" scale="65" r:id="rId1"/>
  <rowBreaks count="7" manualBreakCount="7">
    <brk id="48" max="255" man="1"/>
    <brk id="147" max="255" man="1"/>
    <brk id="195" max="255" man="1"/>
    <brk id="243" max="255" man="1"/>
    <brk id="291" max="255" man="1"/>
    <brk id="339" max="255" man="1"/>
    <brk id="4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Staley, Marc</dc:creator>
  <cp:keywords/>
  <dc:description/>
  <cp:lastModifiedBy>Staley, Marc</cp:lastModifiedBy>
  <dcterms:created xsi:type="dcterms:W3CDTF">2022-09-19T15:31:12Z</dcterms:created>
  <dcterms:modified xsi:type="dcterms:W3CDTF">2022-09-19T16:49:36Z</dcterms:modified>
  <cp:category/>
  <cp:version/>
  <cp:contentType/>
  <cp:contentStatus/>
</cp:coreProperties>
</file>